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X:\HD\Entity\DF\CF\C3\_IR\_Résultats Trimestriels\2026\1Q26\04_Communiqué\05_Publication\01_Website\"/>
    </mc:Choice>
  </mc:AlternateContent>
  <xr:revisionPtr revIDLastSave="0" documentId="13_ncr:1_{20446F3B-78C8-42E7-AD97-1E2891FC5C5F}" xr6:coauthVersionLast="47" xr6:coauthVersionMax="47" xr10:uidLastSave="{00000000-0000-0000-0000-000000000000}"/>
  <bookViews>
    <workbookView xWindow="-108" yWindow="-108" windowWidth="23256" windowHeight="12456" tabRatio="901" firstSheet="5" activeTab="30" xr2:uid="{00000000-000D-0000-FFFF-FFFF00000000}"/>
  </bookViews>
  <sheets>
    <sheet name="Disclaimer" sheetId="29" r:id="rId1"/>
    <sheet name="Page 1 Spreadsheet"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3" r:id="rId22"/>
    <sheet name="§9.3.2" sheetId="34" r:id="rId23"/>
    <sheet name="§9.3.3" sheetId="21" r:id="rId24"/>
    <sheet name="§10.1" sheetId="35" r:id="rId25"/>
    <sheet name="§10.2.1" sheetId="36" r:id="rId26"/>
    <sheet name="§10.2.2" sheetId="37" r:id="rId27"/>
    <sheet name="§10.3" sheetId="38" r:id="rId28"/>
    <sheet name="§10.4" sheetId="39" r:id="rId29"/>
    <sheet name="§10.5" sheetId="40" r:id="rId30"/>
    <sheet name="§10.6" sheetId="41" r:id="rId31"/>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Disclaimer!#REF!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#REF!</definedName>
    <definedName name="InterCFN2">#REF!</definedName>
    <definedName name="InterJanvierRON1">#REF!</definedName>
    <definedName name="InterJanvierRON2">#REF!</definedName>
    <definedName name="IntermediateBalance">#REF!</definedName>
    <definedName name="InterSMEJANV">#REF!</definedName>
    <definedName name="INTITULÉS">#REF!</definedName>
    <definedName name="INVERSE">#REF!</definedName>
    <definedName name="Invest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#REF!</definedName>
    <definedName name="RETRIEVE_CAP1">#REF!</definedName>
    <definedName name="RETRIEVE_CAP2">#REF!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4" l="1"/>
  <c r="D2" i="34"/>
  <c r="G2" i="3"/>
  <c r="G2" i="4" s="1"/>
  <c r="F2" i="3"/>
  <c r="F2" i="4" s="1"/>
  <c r="E2" i="3"/>
  <c r="E2" i="4" s="1"/>
  <c r="D2" i="3"/>
  <c r="D2" i="4" s="1"/>
  <c r="C2" i="3"/>
  <c r="C2" i="4" s="1"/>
  <c r="C2" i="5" l="1"/>
  <c r="C2" i="9" s="1"/>
  <c r="C8" i="4"/>
  <c r="D2" i="5"/>
  <c r="D2" i="9" s="1"/>
  <c r="D8" i="4"/>
  <c r="F2" i="5"/>
  <c r="F2" i="9" s="1"/>
  <c r="F8" i="4"/>
  <c r="G8" i="4"/>
  <c r="G2" i="5"/>
  <c r="G2" i="9" s="1"/>
  <c r="E2" i="5"/>
  <c r="E2" i="9" s="1"/>
  <c r="E8" i="4"/>
  <c r="J2" i="21" l="1"/>
  <c r="J14" i="21" s="1"/>
  <c r="J26" i="21" s="1"/>
  <c r="D2" i="21"/>
  <c r="D14" i="21" s="1"/>
  <c r="D26" i="21" s="1"/>
  <c r="C8" i="16"/>
  <c r="E8" i="16"/>
  <c r="G8" i="16"/>
  <c r="C9" i="16"/>
  <c r="E9" i="16"/>
  <c r="G9" i="16"/>
</calcChain>
</file>

<file path=xl/sharedStrings.xml><?xml version="1.0" encoding="utf-8"?>
<sst xmlns="http://schemas.openxmlformats.org/spreadsheetml/2006/main" count="697" uniqueCount="258">
  <si>
    <t>Marketing &amp; Services</t>
  </si>
  <si>
    <t>Brent ($/b)</t>
  </si>
  <si>
    <t>Henry Hub ($/Mbtu)</t>
  </si>
  <si>
    <t>JKM ($/Mbtu)</t>
  </si>
  <si>
    <t>Integrated Power</t>
  </si>
  <si>
    <t>France</t>
  </si>
  <si>
    <t>Europe</t>
  </si>
  <si>
    <t>Integrated LNG</t>
  </si>
  <si>
    <t xml:space="preserve"> Net income (TotalEnergies share) (B$)</t>
  </si>
  <si>
    <t>- in billions of dollars (B$)</t>
  </si>
  <si>
    <t>Adjusted net operating income from business segments</t>
  </si>
  <si>
    <t>Exploration &amp; Production</t>
  </si>
  <si>
    <t>Refining &amp; Chemicals</t>
  </si>
  <si>
    <t>Contribution of equity affiliates to adjusted net income</t>
  </si>
  <si>
    <t>Adjusted net income (TotalEnergies share)</t>
  </si>
  <si>
    <t>Fully-diluted weighted-average shares (millions)</t>
  </si>
  <si>
    <t>Net income (TotalEnergies share)</t>
  </si>
  <si>
    <t>In millions of dollars, except effective tax rate,
earnings per share and number of shares</t>
  </si>
  <si>
    <t>of which Oil &amp; Gas</t>
  </si>
  <si>
    <t>of which CCGT</t>
  </si>
  <si>
    <t>Hydrocarbon production</t>
  </si>
  <si>
    <t>Hydrocarbon production (kboe/d)</t>
  </si>
  <si>
    <t>Oil (including bitumen) (kb/d)</t>
  </si>
  <si>
    <t>Gas (including condensates and associated NGL) (kboe/d)</t>
  </si>
  <si>
    <t>Liquids (kb/d)</t>
  </si>
  <si>
    <t>Gas (Mcf/d)</t>
  </si>
  <si>
    <t>EP (kboe/d)</t>
  </si>
  <si>
    <t>In millions of dollars, except effective tax rate</t>
  </si>
  <si>
    <t>including adjusted income from equity affiliates</t>
  </si>
  <si>
    <t>Hydrocarbon production for LNG</t>
  </si>
  <si>
    <t>Integrated LNG (kboe/d)</t>
  </si>
  <si>
    <t>Liquefied Natural Gas in Mt</t>
  </si>
  <si>
    <t>Overall LNG sales</t>
  </si>
  <si>
    <t>incl. Sales from equity production*</t>
  </si>
  <si>
    <t>incl. Sales by TotalEnergies from equity production and third party purchases</t>
  </si>
  <si>
    <t>In millions of dollars</t>
  </si>
  <si>
    <t xml:space="preserve">o/w installed capacity </t>
  </si>
  <si>
    <t>Sales power - BtB and BtC (TWh)</t>
  </si>
  <si>
    <t>Sales gas - BtB and BtC (TWh)</t>
  </si>
  <si>
    <t>Refinery throughput and utilization rate*</t>
  </si>
  <si>
    <t>Total refinery throughput (kb/d)</t>
  </si>
  <si>
    <t>Rest of Europe</t>
  </si>
  <si>
    <t>Rest of world</t>
  </si>
  <si>
    <t>Utilization rate based on crude only**</t>
  </si>
  <si>
    <t>Petrochemicals production and utilization rate</t>
  </si>
  <si>
    <t>Monomers* (kt)</t>
  </si>
  <si>
    <t>Polymers  (kt)</t>
  </si>
  <si>
    <t>Sales in kb/d*</t>
  </si>
  <si>
    <t>Total Marketing &amp; Services sales</t>
  </si>
  <si>
    <t>Average adjusted shareholders' equity</t>
  </si>
  <si>
    <t>Return on equity (ROE)</t>
  </si>
  <si>
    <t>Adjusted net operating income</t>
  </si>
  <si>
    <t xml:space="preserve">Dollar </t>
  </si>
  <si>
    <t>Change</t>
  </si>
  <si>
    <t>Estimated impact on adjusted
net operating income</t>
  </si>
  <si>
    <t>Estimated impact on cash flow from operations</t>
  </si>
  <si>
    <t>+/- 0.1 $ per €</t>
  </si>
  <si>
    <t>-/+ 0.1 B$</t>
  </si>
  <si>
    <t>~0 B$</t>
  </si>
  <si>
    <t>+/- 10 $/b</t>
  </si>
  <si>
    <t>+/- 2 $/Mbtu</t>
  </si>
  <si>
    <t>+/- 0.4 B$</t>
  </si>
  <si>
    <t>Combined liquids and gas
production by region (kboe/d)</t>
  </si>
  <si>
    <t>Africa</t>
  </si>
  <si>
    <t>Middle East and North Africa</t>
  </si>
  <si>
    <t>Americas</t>
  </si>
  <si>
    <t>Asia-Pacific</t>
  </si>
  <si>
    <t>Total production</t>
  </si>
  <si>
    <t>includes equity affiliates</t>
  </si>
  <si>
    <t>Liquids production by region (kb/d)</t>
  </si>
  <si>
    <t>Gas production by region (Mcf/d)</t>
  </si>
  <si>
    <t>Petroleum product sales by region (kb/d)</t>
  </si>
  <si>
    <t>Includes bulk sales</t>
  </si>
  <si>
    <t>Petrochemicals production* (kt)</t>
  </si>
  <si>
    <t>Middle East and Asia</t>
  </si>
  <si>
    <t xml:space="preserve">Africa </t>
  </si>
  <si>
    <t xml:space="preserve">Middle East </t>
  </si>
  <si>
    <t>North America</t>
  </si>
  <si>
    <t>South America</t>
  </si>
  <si>
    <t>India</t>
  </si>
  <si>
    <t xml:space="preserve">Total </t>
  </si>
  <si>
    <t>Solar</t>
  </si>
  <si>
    <t>Onshore Wind</t>
  </si>
  <si>
    <t>Offshore Wind</t>
  </si>
  <si>
    <t xml:space="preserve">Other </t>
  </si>
  <si>
    <t>Other</t>
  </si>
  <si>
    <t>Special items affecting net income (TotalEnergies share)</t>
  </si>
  <si>
    <t>Gain (loss) on asset sales</t>
  </si>
  <si>
    <t>Restructuring charges</t>
  </si>
  <si>
    <t>Impairments</t>
  </si>
  <si>
    <t>After-tax inventory effect : FIFO vs. replacement cost</t>
  </si>
  <si>
    <t>Effect of changes in fair value</t>
  </si>
  <si>
    <t>Total adjustments affecting net income</t>
  </si>
  <si>
    <t>Less: adjustment items to net income (TotalEnergies share)</t>
  </si>
  <si>
    <t>Adjusted items</t>
  </si>
  <si>
    <t>Add: non-controlling interests</t>
  </si>
  <si>
    <t>Add: income taxes</t>
  </si>
  <si>
    <t>Add: depreciation, depletion and impairment of tangible assets and mineral interests</t>
  </si>
  <si>
    <t>Add: amortization and impairment of intangible assets</t>
  </si>
  <si>
    <t>Add: financial interest on debt</t>
  </si>
  <si>
    <t>Less: financial income and expense from cash &amp; cash equivalents</t>
  </si>
  <si>
    <t>Adjusted EBITDA</t>
  </si>
  <si>
    <t>Revenues from sales</t>
  </si>
  <si>
    <t>Purchases, net of inventory variation</t>
  </si>
  <si>
    <t>Other operating expenses</t>
  </si>
  <si>
    <t>Exploration costs</t>
  </si>
  <si>
    <t>Other income</t>
  </si>
  <si>
    <t>Other expense, excluding amortization and impairment of intangible assets</t>
  </si>
  <si>
    <t>Other financial income</t>
  </si>
  <si>
    <t>Other financial expense</t>
  </si>
  <si>
    <t>Net income (loss) from equity affiliates</t>
  </si>
  <si>
    <t>Less: depreciation, depletion and impairment of tangible assets and mineral interests</t>
  </si>
  <si>
    <t>Less: amortization of intangible assets</t>
  </si>
  <si>
    <t>Less: financial interest on debt</t>
  </si>
  <si>
    <t>Add: financial income and expense from cash &amp; cash equivalents</t>
  </si>
  <si>
    <t>Less: income taxes</t>
  </si>
  <si>
    <t>Less: non-controlling interests</t>
  </si>
  <si>
    <t>Capitalized exploration</t>
  </si>
  <si>
    <t>Increase in non-current loans</t>
  </si>
  <si>
    <t xml:space="preserve">Change in debt from renewable projects (partner share)  </t>
  </si>
  <si>
    <t>Financial charges</t>
  </si>
  <si>
    <t>Other current financial liabilities</t>
  </si>
  <si>
    <t>Cash and cash equivalents</t>
  </si>
  <si>
    <t>Non-controlling interests</t>
  </si>
  <si>
    <t>Shareholders' equity (b)</t>
  </si>
  <si>
    <t>Leases (c)</t>
  </si>
  <si>
    <t>Integrated 
LNG</t>
  </si>
  <si>
    <t>Company</t>
  </si>
  <si>
    <t>Cash flow from operating activities</t>
  </si>
  <si>
    <t>Net power production (TWh) *</t>
  </si>
  <si>
    <t>o/w renewables</t>
  </si>
  <si>
    <t>Portfolio of renewable power generation gross capacity (GW) **,***</t>
  </si>
  <si>
    <t>Clients power - BtB and BtC (Million) **</t>
  </si>
  <si>
    <t>Clients gas - BtB and BtC (Million) **</t>
  </si>
  <si>
    <t>Total consolidated sales</t>
  </si>
  <si>
    <t>Includes trading</t>
  </si>
  <si>
    <t>Net power production (TWh)</t>
  </si>
  <si>
    <t>Middle East</t>
  </si>
  <si>
    <t>Pacific Asia</t>
  </si>
  <si>
    <t>Gas</t>
  </si>
  <si>
    <t>Others</t>
  </si>
  <si>
    <t>Acquisitions ( g )</t>
  </si>
  <si>
    <t>Add: adjustment (TotalEnergies share)</t>
  </si>
  <si>
    <t>Other transactions with non-controlling interests ( b )</t>
  </si>
  <si>
    <t>Organic loan repayment from equity affiliates ( c )</t>
  </si>
  <si>
    <t>Capex linked to capitalized leasing contracts ( e )</t>
  </si>
  <si>
    <t>Expenditures related to carbon credits ( f )</t>
  </si>
  <si>
    <t>Net investments ( a + b + c + d + e + f = g - i + h )</t>
  </si>
  <si>
    <t>Asset sales ( i )</t>
  </si>
  <si>
    <t>of which organic investments ( h )</t>
  </si>
  <si>
    <t>Repayment of non-current loans, excluding organic loan repayment from equity affiliates</t>
  </si>
  <si>
    <t>Change in debt from renewable projects (TotalEnergies share)</t>
  </si>
  <si>
    <t>Cash flow from operating activities ( a )</t>
  </si>
  <si>
    <t>(Increase) decrease in working capital ( b ) *</t>
  </si>
  <si>
    <t>Inventory effect ( c )</t>
  </si>
  <si>
    <t>Capital gain from renewable project sales ( d )</t>
  </si>
  <si>
    <t>Organic loan repayments from equity affiliates ( e )</t>
  </si>
  <si>
    <t>Cash flow from operations excluding working capital (CFFO) ( f = a - b - c + d + e )</t>
  </si>
  <si>
    <t>Debt Adjusted Cash Flow (DACF)</t>
  </si>
  <si>
    <t>Organic investments ( g )</t>
  </si>
  <si>
    <t>Free cash flow after organic investments ( f - g )</t>
  </si>
  <si>
    <t>Net investments ( h )</t>
  </si>
  <si>
    <t>Net cash flow ( f - h )</t>
  </si>
  <si>
    <t>Current borrowings *</t>
  </si>
  <si>
    <t>Net financial assets classified as held for sale *</t>
  </si>
  <si>
    <t>Non-current financial debt *</t>
  </si>
  <si>
    <t>Non-current financial assets *</t>
  </si>
  <si>
    <t>Net debt ( a )</t>
  </si>
  <si>
    <t>Shareholders’ equity (TotalEnergies share)</t>
  </si>
  <si>
    <t>Gearing = a / ( a+b )</t>
  </si>
  <si>
    <t>Gearing including leases ( a+c ) / ( a+b+c )</t>
  </si>
  <si>
    <t>Portfolio of power generation net installed capacity (GW) **</t>
  </si>
  <si>
    <r>
      <t xml:space="preserve">Installed power generation net capacity (GW) </t>
    </r>
    <r>
      <rPr>
        <b/>
        <vertAlign val="superscript"/>
        <sz val="9"/>
        <color rgb="FF4632FF"/>
        <rFont val="Arial"/>
        <family val="2"/>
      </rPr>
      <t>(19)</t>
    </r>
  </si>
  <si>
    <r>
      <t xml:space="preserve">Installed power generation gross capacity from renewables (GW) </t>
    </r>
    <r>
      <rPr>
        <b/>
        <vertAlign val="superscript"/>
        <sz val="9"/>
        <color rgb="FF4632FF"/>
        <rFont val="Arial"/>
        <family val="2"/>
      </rPr>
      <t>(20),(21)</t>
    </r>
  </si>
  <si>
    <r>
      <t xml:space="preserve">Power generation gross capacity from renewables in construction (GW) </t>
    </r>
    <r>
      <rPr>
        <b/>
        <vertAlign val="superscript"/>
        <sz val="9"/>
        <color rgb="FF4632FF"/>
        <rFont val="Arial"/>
        <family val="2"/>
      </rPr>
      <t>(20),(21)</t>
    </r>
  </si>
  <si>
    <r>
      <t xml:space="preserve">Power generation gross capacity from renewables in development (GW) </t>
    </r>
    <r>
      <rPr>
        <b/>
        <vertAlign val="superscript"/>
        <sz val="9"/>
        <color rgb="FF4632FF"/>
        <rFont val="Arial"/>
        <family val="2"/>
      </rPr>
      <t>(20),(21)</t>
    </r>
  </si>
  <si>
    <t>Steam cracker utilization rate**</t>
  </si>
  <si>
    <t>European Refining Margin Marker (ERM)</t>
  </si>
  <si>
    <t>+/- 2.3 B$</t>
  </si>
  <si>
    <t>+/- 2.8 B$</t>
  </si>
  <si>
    <t>Current financial assets * , **</t>
  </si>
  <si>
    <t>1Q24</t>
  </si>
  <si>
    <t>o/w production from renewables</t>
  </si>
  <si>
    <t>o/w production from gas flexible capacities</t>
  </si>
  <si>
    <t>o/w gas flexible capacities</t>
  </si>
  <si>
    <t>of which acquisitions net of assets sales ( g-i )</t>
  </si>
  <si>
    <r>
      <t xml:space="preserve">Adjusted EBITDA </t>
    </r>
    <r>
      <rPr>
        <vertAlign val="superscript"/>
        <sz val="9"/>
        <rFont val="Arial"/>
        <family val="2"/>
      </rPr>
      <t>(1)</t>
    </r>
  </si>
  <si>
    <r>
      <t xml:space="preserve">Effective tax rate </t>
    </r>
    <r>
      <rPr>
        <vertAlign val="superscript"/>
        <sz val="9"/>
        <rFont val="Arial"/>
        <family val="2"/>
      </rPr>
      <t>(3)</t>
    </r>
  </si>
  <si>
    <r>
      <t>Adjusted net income (TotalEnergies share)</t>
    </r>
    <r>
      <rPr>
        <vertAlign val="superscript"/>
        <sz val="9"/>
        <rFont val="Arial"/>
        <family val="2"/>
      </rPr>
      <t xml:space="preserve"> (1)</t>
    </r>
  </si>
  <si>
    <r>
      <t xml:space="preserve">Adjusted fully-diluted earnings per share (dollars) </t>
    </r>
    <r>
      <rPr>
        <vertAlign val="superscript"/>
        <sz val="9"/>
        <rFont val="Arial"/>
        <family val="2"/>
      </rPr>
      <t>(4)</t>
    </r>
  </si>
  <si>
    <r>
      <t xml:space="preserve">Adjusted fully-diluted earnings per share (euros) </t>
    </r>
    <r>
      <rPr>
        <vertAlign val="superscript"/>
        <sz val="9"/>
        <rFont val="Arial"/>
        <family val="2"/>
      </rPr>
      <t>(5)</t>
    </r>
  </si>
  <si>
    <r>
      <t xml:space="preserve">Organic investments </t>
    </r>
    <r>
      <rPr>
        <vertAlign val="superscript"/>
        <sz val="9"/>
        <rFont val="Arial"/>
        <family val="2"/>
      </rPr>
      <t>(1)</t>
    </r>
  </si>
  <si>
    <r>
      <t xml:space="preserve">Acquisitions net of assets sales </t>
    </r>
    <r>
      <rPr>
        <vertAlign val="superscript"/>
        <sz val="9"/>
        <rFont val="Arial"/>
        <family val="2"/>
      </rPr>
      <t>(1)</t>
    </r>
  </si>
  <si>
    <r>
      <t xml:space="preserve">Net investments </t>
    </r>
    <r>
      <rPr>
        <vertAlign val="superscript"/>
        <sz val="9"/>
        <rFont val="Arial"/>
        <family val="2"/>
      </rPr>
      <t>(1)</t>
    </r>
  </si>
  <si>
    <r>
      <t xml:space="preserve">Cash flow from operations excluding working capital (CFFO) </t>
    </r>
    <r>
      <rPr>
        <vertAlign val="superscript"/>
        <sz val="9"/>
        <rFont val="Arial"/>
        <family val="2"/>
      </rPr>
      <t>(1)</t>
    </r>
  </si>
  <si>
    <r>
      <t xml:space="preserve">Debt Adjusted Cash Flow (DACF) </t>
    </r>
    <r>
      <rPr>
        <vertAlign val="superscript"/>
        <sz val="9"/>
        <rFont val="Arial"/>
        <family val="2"/>
      </rPr>
      <t>(1)</t>
    </r>
  </si>
  <si>
    <t>TTF ($/Mbtu)</t>
  </si>
  <si>
    <r>
      <t xml:space="preserve">Average price of liquids </t>
    </r>
    <r>
      <rPr>
        <vertAlign val="superscript"/>
        <sz val="9"/>
        <rFont val="Arial"/>
        <family val="2"/>
      </rPr>
      <t>(6),(7)</t>
    </r>
    <r>
      <rPr>
        <sz val="9"/>
        <rFont val="Arial"/>
        <family val="2"/>
      </rPr>
      <t xml:space="preserve"> ($/b)
Consolidated subsidiaries</t>
    </r>
  </si>
  <si>
    <r>
      <t xml:space="preserve">Average price of gas </t>
    </r>
    <r>
      <rPr>
        <vertAlign val="superscript"/>
        <sz val="9"/>
        <rFont val="Arial"/>
        <family val="2"/>
      </rPr>
      <t>(6),(8)</t>
    </r>
    <r>
      <rPr>
        <sz val="9"/>
        <rFont val="Arial"/>
        <family val="2"/>
      </rPr>
      <t xml:space="preserve"> ($/Mbtu)
Consolidated subsidiaries</t>
    </r>
  </si>
  <si>
    <r>
      <t xml:space="preserve">Average price of LNG </t>
    </r>
    <r>
      <rPr>
        <vertAlign val="superscript"/>
        <sz val="9"/>
        <rFont val="Arial"/>
        <family val="2"/>
      </rPr>
      <t>(6),(9)</t>
    </r>
    <r>
      <rPr>
        <sz val="9"/>
        <rFont val="Arial"/>
        <family val="2"/>
      </rPr>
      <t xml:space="preserve"> ($/Mbtu)
Consolidated subsidiaries and equity affiliates </t>
    </r>
  </si>
  <si>
    <r>
      <t xml:space="preserve">Scope 1+2 emissions </t>
    </r>
    <r>
      <rPr>
        <b/>
        <vertAlign val="superscript"/>
        <sz val="9"/>
        <color rgb="FF4632FF"/>
        <rFont val="Arial"/>
        <family val="2"/>
      </rPr>
      <t>(12)</t>
    </r>
    <r>
      <rPr>
        <b/>
        <sz val="9"/>
        <color rgb="FF4632FF"/>
        <rFont val="Arial"/>
        <family val="2"/>
      </rPr>
      <t xml:space="preserve"> (MtCO</t>
    </r>
    <r>
      <rPr>
        <b/>
        <vertAlign val="subscript"/>
        <sz val="9"/>
        <color rgb="FF4632FF"/>
        <rFont val="Arial"/>
        <family val="2"/>
      </rPr>
      <t>2</t>
    </r>
    <r>
      <rPr>
        <b/>
        <sz val="9"/>
        <color rgb="FF4632FF"/>
        <rFont val="Arial"/>
        <family val="2"/>
      </rPr>
      <t>e)</t>
    </r>
  </si>
  <si>
    <r>
      <t>Methane emissions (ktCH</t>
    </r>
    <r>
      <rPr>
        <b/>
        <vertAlign val="subscript"/>
        <sz val="9"/>
        <color rgb="FF4632FF"/>
        <rFont val="Arial"/>
        <family val="2"/>
      </rPr>
      <t>4</t>
    </r>
    <r>
      <rPr>
        <b/>
        <sz val="9"/>
        <color rgb="FF4632FF"/>
        <rFont val="Arial"/>
        <family val="2"/>
      </rPr>
      <t>)</t>
    </r>
  </si>
  <si>
    <r>
      <t xml:space="preserve">Effective tax rate </t>
    </r>
    <r>
      <rPr>
        <vertAlign val="superscript"/>
        <sz val="9"/>
        <rFont val="Arial"/>
        <family val="2"/>
      </rPr>
      <t>(15)</t>
    </r>
  </si>
  <si>
    <r>
      <t>Organic investments</t>
    </r>
    <r>
      <rPr>
        <vertAlign val="superscript"/>
        <sz val="9"/>
        <rFont val="Arial"/>
        <family val="2"/>
      </rPr>
      <t xml:space="preserve"> (1)</t>
    </r>
  </si>
  <si>
    <r>
      <t>Net investments</t>
    </r>
    <r>
      <rPr>
        <vertAlign val="superscript"/>
        <sz val="9"/>
        <rFont val="Arial"/>
        <family val="2"/>
      </rPr>
      <t xml:space="preserve"> (1)</t>
    </r>
  </si>
  <si>
    <t>1Q25</t>
  </si>
  <si>
    <t>4Q24</t>
  </si>
  <si>
    <t>1Q25
 vs 
4Q24</t>
  </si>
  <si>
    <t>1Q25
 vs 
1Q24</t>
  </si>
  <si>
    <t>April 1, 2024</t>
  </si>
  <si>
    <t>March 31, 2025</t>
  </si>
  <si>
    <r>
      <t xml:space="preserve">Adjusted net income (TotalEnergies share) </t>
    </r>
    <r>
      <rPr>
        <vertAlign val="superscript"/>
        <sz val="9"/>
        <rFont val="Arial"/>
        <family val="2"/>
      </rPr>
      <t>(1)</t>
    </r>
  </si>
  <si>
    <r>
      <t xml:space="preserve">Adjusted net operating income </t>
    </r>
    <r>
      <rPr>
        <vertAlign val="superscript"/>
        <sz val="9"/>
        <rFont val="Arial"/>
        <family val="2"/>
      </rPr>
      <t>(1)</t>
    </r>
  </si>
  <si>
    <r>
      <t xml:space="preserve">Average capital employed </t>
    </r>
    <r>
      <rPr>
        <vertAlign val="superscript"/>
        <sz val="9"/>
        <rFont val="Arial"/>
        <family val="2"/>
      </rPr>
      <t xml:space="preserve"> (1)</t>
    </r>
  </si>
  <si>
    <r>
      <t>ROACE</t>
    </r>
    <r>
      <rPr>
        <b/>
        <vertAlign val="superscript"/>
        <sz val="9"/>
        <rFont val="Arial"/>
        <family val="2"/>
      </rPr>
      <t xml:space="preserve"> (1)</t>
    </r>
  </si>
  <si>
    <r>
      <t xml:space="preserve">Average liquids price </t>
    </r>
    <r>
      <rPr>
        <vertAlign val="superscript"/>
        <sz val="9"/>
        <rFont val="Arial"/>
        <family val="2"/>
      </rPr>
      <t>(17)</t>
    </r>
  </si>
  <si>
    <t>European gas price - TTF</t>
  </si>
  <si>
    <r>
      <t xml:space="preserve"> Cash flow from operations
  excluding working capital (CFFO)</t>
    </r>
    <r>
      <rPr>
        <b/>
        <vertAlign val="superscript"/>
        <sz val="10"/>
        <rFont val="Arial"/>
        <family val="2"/>
      </rPr>
      <t>(1)</t>
    </r>
    <r>
      <rPr>
        <b/>
        <sz val="10"/>
        <rFont val="Arial"/>
        <family val="2"/>
      </rPr>
      <t xml:space="preserve"> (B$)</t>
    </r>
  </si>
  <si>
    <r>
      <t xml:space="preserve"> Adjusted net income (TotalEnergies share)</t>
    </r>
    <r>
      <rPr>
        <b/>
        <vertAlign val="superscript"/>
        <sz val="10"/>
        <rFont val="Arial"/>
        <family val="2"/>
      </rPr>
      <t xml:space="preserve">(1) </t>
    </r>
  </si>
  <si>
    <t>- in dollars per share (fully-diluted)</t>
  </si>
  <si>
    <r>
      <t xml:space="preserve"> Adjusted EBITDA</t>
    </r>
    <r>
      <rPr>
        <vertAlign val="superscript"/>
        <sz val="10"/>
        <rFont val="Arial"/>
        <family val="2"/>
      </rPr>
      <t>(1)</t>
    </r>
    <r>
      <rPr>
        <sz val="10"/>
        <rFont val="Arial"/>
        <family val="2"/>
      </rPr>
      <t xml:space="preserve"> (B$)</t>
    </r>
  </si>
  <si>
    <r>
      <t xml:space="preserve">Gearing </t>
    </r>
    <r>
      <rPr>
        <vertAlign val="superscript"/>
        <sz val="9"/>
        <rFont val="Arial"/>
        <family val="2"/>
      </rPr>
      <t>(1)</t>
    </r>
    <r>
      <rPr>
        <sz val="9"/>
        <rFont val="Arial"/>
        <family val="2"/>
      </rPr>
      <t xml:space="preserve"> of 15.5% at March 31, 2026 vs 14.7% at December 31, 2025 and 14.3% at March 31, 2025</t>
    </r>
  </si>
  <si>
    <r>
      <t xml:space="preserve">European Refining Margin Marker (ERM) </t>
    </r>
    <r>
      <rPr>
        <vertAlign val="superscript"/>
        <sz val="9"/>
        <rFont val="Arial"/>
        <family val="2"/>
      </rPr>
      <t>(6),(10)</t>
    </r>
    <r>
      <rPr>
        <sz val="9"/>
        <rFont val="Arial"/>
        <family val="2"/>
      </rPr>
      <t xml:space="preserve"> ($/b)</t>
    </r>
  </si>
  <si>
    <r>
      <t xml:space="preserve">Scope 1+2 from operated perimeter </t>
    </r>
    <r>
      <rPr>
        <vertAlign val="superscript"/>
        <sz val="9"/>
        <rFont val="Arial"/>
        <family val="2"/>
      </rPr>
      <t>(1)</t>
    </r>
  </si>
  <si>
    <r>
      <t xml:space="preserve">Methane emissions from operated perimeter </t>
    </r>
    <r>
      <rPr>
        <vertAlign val="superscript"/>
        <sz val="9"/>
        <rFont val="Arial"/>
        <family val="2"/>
      </rPr>
      <t>(1)</t>
    </r>
  </si>
  <si>
    <r>
      <t xml:space="preserve">Scope 1+2 - ESRS perimeter </t>
    </r>
    <r>
      <rPr>
        <vertAlign val="superscript"/>
        <sz val="9"/>
        <rFont val="Arial"/>
        <family val="2"/>
      </rPr>
      <t>(1)</t>
    </r>
  </si>
  <si>
    <t>European Refining Margin Marker (ERM) ($/b) *</t>
  </si>
  <si>
    <t>April 1, 2025</t>
  </si>
  <si>
    <t>January 1, 2025</t>
  </si>
  <si>
    <t>March 31, 2026</t>
  </si>
  <si>
    <t>December 31, 2025</t>
  </si>
  <si>
    <t>+/- 1 $/b</t>
  </si>
  <si>
    <t>+/- 0.3 B$</t>
  </si>
  <si>
    <t>Cash flow used in investing activities ( a ) *</t>
  </si>
  <si>
    <t>Change in debt from renewable projects financing ( d ) **</t>
  </si>
  <si>
    <r>
      <t xml:space="preserve">Those tables are extracted from TotalEnergies Press Release : </t>
    </r>
    <r>
      <rPr>
        <i/>
        <sz val="11"/>
        <color theme="1"/>
        <rFont val="Arial"/>
        <family val="2"/>
      </rPr>
      <t>First quarter 2026</t>
    </r>
  </si>
  <si>
    <r>
      <t xml:space="preserve">Disclaimer : 
</t>
    </r>
    <r>
      <rPr>
        <sz val="10.35"/>
        <color theme="1"/>
        <rFont val="Arial"/>
        <family val="2"/>
      </rPr>
      <t xml:space="preserve">Unless otherwise stated, the terms “TotalEnergies”, “TotalEnergies company” and “Company” in this document are used to designate TotalEnergies SE and the consolidated entities directly or indirectly controlled by TotalEnergies SE. Likewise, the words “we”, “us” and “our” may also be used to refer to these entities or their employees. The entities in which TotalEnergies SE directly or indirectly owns a shareholding are separate and independent legal entities. The term “Corporation” as used in this document exclusively refers to TotalEnergies SE, which is the parent company of the Company. 
This press release presents the results for the first quarter of 2026 and first three months of 2026 from the consolidated financial statements of TotalEnergies SE as of March 31, 2026 (unaudited). The consolidated financial statements of TotalEnergies SE as of March 31, 2026 have been subject to a limited review by the Statutory Auditors. The notes to the consolidated financial statements (unaudited) are available on the Corporations’ website www.totalenergies.com.
This document may contain forward-looking statements (including forward-looking statements within the meaning of the Private Securities Litigation Reform Act of 1995), notably with respect to the financial condition, results of operations, business activities and strategy of TotalEnergies and expectations regarding returns to stockholders, including with respect to future dividends and share buybacks. This document may also contain statements regarding the perspectives, objectives, areas of improvement and goals of TotalEnergies SE, including with respect to climate change and carbon neutrality. An ambition expresses an outcome desired by TotalEnergies, it being specified that the means to be deployed do not depend solely on TotalEnergies. 
These forward-looking statements may generally be identified by the use of the future or conditional tense or forward-looking words such as “will”, “should”, “could”, “would”, “may”, “likely”, “might”, “envisions”, “intends”, “anticipates”, “believes”, “considers”, “plans”, “expects”, “thinks”, “targets”, “commits”, “aims” or similar terminology. Such forward-looking statements included in this document are based on economic data, estimates and assumptions prepared in a given economic, competitive and regulatory environment and considered to be reasonable by TotalEnergies as of the date of this document.
These forward-looking statements are not historical data and should not be interpreted as assurances that the perspectives, objectives or goals announced will be achieved. They are uncertain and may evolve or be modified with a significant difference between the actual results and those initially estimated, due to the uncertainties notably related to the economic, financial, competitive and regulatory environment, or due to the occurrence of risk factors, such as, notably, the price fluctuations in crude oil and natural gas, the evolution of the demand and price of petroleum products, the changes in production results and reserves estimates, the ability to achieve cost reductions and operating efficiencies without unduly disrupting business operations, changes in laws and regulations including those related to the environment and climate, currency fluctuations, technological innovations, meteorological conditions and events, as well as socio-demographic, economic and political developments, changes in market conditions, loss of market share and changes in consumer preferences, pandemics, and other risk factors described from time to time in the Corporation regulatory filings, including its Universal Registration Document filed with the French Autorité des Marchés Financiers, its Annual Report on Form 20 F filed with the United States Securities and Exchange Commission (“SEC”) and its other reports filed or furnished with the SEC.
Future interim or final annual dividends payments beyond the interim dividend payable on October 2nd, 2026 (or October 21st, 2026, for holders on the U.S. register) have not yet, respectively, been decided by the Board of Directors or approved by shareholders at a General Meeting. Management’s expectations with respect to such future dividends are “forward-looking statements” and are non-binding. The Board of Directors retains full discretion to decide to distribute an interim dividend and to set the amount and date of the distribution and decide on the dividend to be submitted for approval by shareholders at a General Meeting, based on a number of factors, including TotalEnergies’ financial results, balance sheet strength, cash and liquidity requirements, future prospects, commodity prices, and other factors deemed relevant by the Board.
Readers are cautioned not to consider forward-looking statements as certain, but as an expression of the Corporation’s views only as of the date this document is published. 
TotalEnergies SE and its subsidiaries have no obligation, make no commitment and expressly disclaim any responsibility to investors or any stakeholder to update or revise, particularly as a result of new information or future events, any forward-looking information or statement, objectives or trends contained in this document. In addition, the Corporation has not verified and is under no obligation to verify any third-party data contained in this document or used in the estimates and assumptions or, more generally, forward-looking statements published in this document. The information on risk factors that could have a significant adverse effect on TotalEnergies’ business, financial condition, including its operating income and cash flow, reputation, outlook or the value of financial instruments issued by TotalEnergies is provided in the most recent version of the Universal Registration Document which is filed by TotalEnergies SE with the French Autorité des Marchés Financiers and the annual report on Form 20-F filed with the SEC. 
Additionally, the developments of climate change and other environmental or social-related issues in this document are based on various frameworks and the interests of various stakeholders which are subject to evolve independently of our will. Moreover, our disclosures on such issues, including disclosures on climate change and other environmental or social-related issues, may include information that is not necessarily “material” under US securities laws for SEC reporting purposes or under applicable securities law.
In addition to IFRS measures, certain alternative performance indicators are presented, such as performance indicators excluding the adjustment items described below (adjusted net operating income, adjusted net income), net cash flow, free cash flow after organic investments, normalized gearing, return on equity (ROE), return on average capital employed (ROACE), gearing ratio, cash flow from operations excluding  working capital, debt adjusted cash flow, and the payout ratio. These indicators are meant to facilitate the analysis of the financial performance of TotalEnergies and the comparison of income between periods. They allow investors to track the measures used internally to manage and measure the performance of TotalEnergies.
Financial information by business segment is reported in accordance with the internal reporting system and shows internal segment information that is used to manage and measure the performance of TotalEnergies. TotalEnergies measures performance at the segment level on the basis of adjusted net operating income.
These adjustment items include:
</t>
    </r>
    <r>
      <rPr>
        <b/>
        <sz val="10.35"/>
        <color theme="1"/>
        <rFont val="Arial"/>
        <family val="2"/>
      </rPr>
      <t>(i) Special items</t>
    </r>
    <r>
      <rPr>
        <sz val="10.35"/>
        <color theme="1"/>
        <rFont val="Arial"/>
        <family val="2"/>
      </rPr>
      <t xml:space="preserve">
Due to their unusual nature or particular significance, certain transactions qualifying as “special items” are excluded from the business segment figures. In general, special items relate to transactions that are significant, infrequent, or unusual. However, in certain instances, transactions such as restructuring costs or assets disposals, which are not considered to be representative of the normal course of business, may qualify as special items although they may have occurred in prior years or are likely to occur in following years.
</t>
    </r>
    <r>
      <rPr>
        <b/>
        <sz val="10.35"/>
        <color theme="1"/>
        <rFont val="Arial"/>
        <family val="2"/>
      </rPr>
      <t>(ii) The inventory valuation effect</t>
    </r>
    <r>
      <rPr>
        <sz val="10.35"/>
        <color theme="1"/>
        <rFont val="Arial"/>
        <family val="2"/>
      </rPr>
      <t xml:space="preserve">
In accordance with IAS 2, TotalEnergies values inventories of petroleum products in its financial statements according to the First-In, First-Out (FIFO) method and other inventories using the weighted-average cost method. Under the FIFO method, the cost of inventory is based on the historic cost of acquisition or manufacture rather than the current replacement cost. In volatile energy markets, this can have a significant distorting effect on the reported income. Accordingly, the adjusted results of the Refining &amp; Chemicals and Marketing &amp; Services segments are presented according to the replacement cost method. This method is used to assess the segments’ performance and facilitate the comparability of the segments’ performance with those of its main competitors.
In the replacement cost method, which approximates the Last-In, First-Out (LIFO) method, the variation of inventory values in the statement of income is, depending on the nature of the inventory, determined using either the month-end prices differential between one period and another or the average prices of the period rather than the historical value. The inventory valuation effect is the difference between the results under the FIFO and the replacement cost methods.
</t>
    </r>
    <r>
      <rPr>
        <b/>
        <sz val="10.35"/>
        <color theme="1"/>
        <rFont val="Arial"/>
        <family val="2"/>
      </rPr>
      <t xml:space="preserve">(iii) Effect of changes in fair value
</t>
    </r>
    <r>
      <rPr>
        <sz val="10.35"/>
        <color theme="1"/>
        <rFont val="Arial"/>
        <family val="2"/>
      </rPr>
      <t xml:space="preserve">The effect of changes in fair value presented as an adjustment item reflects, for trading inventories and storage contracts, differences between internal measures of performance used by TotalEnergies’ Executive Committee and the accounting for these transactions under IFRS.
IFRS requires that trading inventories be recorded at their fair value using period-end spot prices. In order to best reflect the management of economic exposure through derivative transactions, internal indicators used to measure performance include valuations of trading inventories based on forward prices.
TotalEnergies, in its trading activities, enters into storage contracts, whose future effects are recorded at fair value in TotalEnergies’ internal economic performance. IFRS precludes recognition of this fair value effect.
Furthermore, TotalEnergies enters into derivative instruments to risk manage certain operational contracts or assets. Under IFRS, these derivatives are recorded at fair value while the underlying operational transactions are recorded as they occur. Internal indicators defer the fair value on derivatives to match with the transaction occurrence.
The adjusted results (adjusted net operating income, adjusted net income) are defined as replacement cost results, adjusted for special items, excluding the effect of changes in fair value.
Euro amounts presented for the fully adjusted-diluted earnings per share represent dollar amounts converted at the average euro-dollar (€-$) exchange rate for the applicable period and are not the result of financial statements prepared in euros.
</t>
    </r>
    <r>
      <rPr>
        <b/>
        <sz val="10.35"/>
        <color theme="1"/>
        <rFont val="Arial"/>
        <family val="2"/>
      </rPr>
      <t xml:space="preserve">
Cautionary Note to U.S. Investors</t>
    </r>
    <r>
      <rPr>
        <sz val="10.35"/>
        <color theme="1"/>
        <rFont val="Arial"/>
        <family val="2"/>
      </rPr>
      <t xml:space="preserve"> – U.S. investors are urged to consider closely the disclosure in the Form 20-F of TotalEnergies SE, File N° 1-10888, available from us at 2, place Jean Millier – Arche Nord Coupole/Regnault – 92078 Paris-La Défense Cedex, France, or at the Corporation website totalenergies.com. You can also obtain this form from the SEC by calling 1-800-SEC-0330 or on the SEC’s website sec.gov.</t>
    </r>
  </si>
  <si>
    <t>1Q26</t>
  </si>
  <si>
    <t>4Q25</t>
  </si>
  <si>
    <t>Change
vs 4Q25</t>
  </si>
  <si>
    <t>Change
vs 1Q25</t>
  </si>
  <si>
    <t>03/31/2026</t>
  </si>
  <si>
    <t>12/31/2025</t>
  </si>
  <si>
    <t>03/31/2025</t>
  </si>
  <si>
    <t>Twelve months ended March 31, 2026</t>
  </si>
  <si>
    <t>Capital employed at 03/31/2025</t>
  </si>
  <si>
    <t>Capital employed at 03/31/2026</t>
  </si>
  <si>
    <t>ROACE</t>
  </si>
  <si>
    <t>x5,3</t>
  </si>
  <si>
    <t>ns</t>
  </si>
  <si>
    <t>-</t>
  </si>
  <si>
    <t>x2,9</t>
  </si>
  <si>
    <t>x3,4</t>
  </si>
  <si>
    <t>x2,2</t>
  </si>
  <si>
    <t>x2,5</t>
  </si>
  <si>
    <t>x2,7</t>
  </si>
  <si>
    <t>x8,2</t>
  </si>
  <si>
    <t>x14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</si>
</sst>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0%;\+0%"/>
    <numFmt numFmtId="166" formatCode="0.0"/>
    <numFmt numFmtId="167" formatCode="#,##0;\(#,##0\);\-"/>
    <numFmt numFmtId="168" formatCode="0.0%"/>
    <numFmt numFmtId="169" formatCode="#,##0.0;\(#,##0.0\);\-"/>
    <numFmt numFmtId="170" formatCode="#,##0_);\(#,##0\);\-_)"/>
    <numFmt numFmtId="171" formatCode="#,##0.00;\(#,##0.00\);\-"/>
  </numFmts>
  <fonts count="36"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i/>
      <sz val="9"/>
      <color rgb="FF374649"/>
      <name val="Arial"/>
      <family val="2"/>
    </font>
    <font>
      <b/>
      <sz val="9"/>
      <color rgb="FF4632FF"/>
      <name val="Arial"/>
      <family val="2"/>
    </font>
    <font>
      <sz val="9"/>
      <color rgb="FF374649"/>
      <name val="Arial"/>
      <family val="2"/>
    </font>
    <font>
      <i/>
      <sz val="8"/>
      <color rgb="FF374649"/>
      <name val="Arial"/>
      <family val="2"/>
    </font>
    <font>
      <sz val="9"/>
      <color theme="1"/>
      <name val="Arial"/>
      <family val="2"/>
    </font>
    <font>
      <b/>
      <sz val="9"/>
      <color rgb="FF1D8498"/>
      <name val="Arial"/>
      <family val="2"/>
    </font>
    <font>
      <b/>
      <sz val="9"/>
      <color theme="1"/>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b/>
      <vertAlign val="superscript"/>
      <sz val="9"/>
      <color rgb="FF4632FF"/>
      <name val="Arial"/>
      <family val="2"/>
    </font>
    <font>
      <sz val="10"/>
      <name val="Arial"/>
      <family val="2"/>
    </font>
    <font>
      <b/>
      <sz val="10"/>
      <name val="Arial"/>
      <family val="2"/>
    </font>
    <font>
      <vertAlign val="superscript"/>
      <sz val="9"/>
      <name val="Arial"/>
      <family val="2"/>
    </font>
    <font>
      <i/>
      <sz val="8"/>
      <name val="Arial"/>
      <family val="2"/>
    </font>
    <font>
      <b/>
      <sz val="8"/>
      <name val="Arial"/>
      <family val="2"/>
    </font>
    <font>
      <b/>
      <vertAlign val="subscript"/>
      <sz val="9"/>
      <color rgb="FF4632FF"/>
      <name val="Arial"/>
      <family val="2"/>
    </font>
    <font>
      <i/>
      <sz val="9"/>
      <name val="Arial"/>
      <family val="2"/>
    </font>
    <font>
      <sz val="11"/>
      <name val="Calibri"/>
      <family val="2"/>
      <scheme val="minor"/>
    </font>
    <font>
      <b/>
      <vertAlign val="superscript"/>
      <sz val="9"/>
      <name val="Arial"/>
      <family val="2"/>
    </font>
    <font>
      <b/>
      <i/>
      <sz val="8"/>
      <name val="Arial"/>
      <family val="2"/>
    </font>
    <font>
      <b/>
      <vertAlign val="superscript"/>
      <sz val="10"/>
      <name val="Arial"/>
      <family val="2"/>
    </font>
    <font>
      <vertAlign val="superscript"/>
      <sz val="10"/>
      <name val="Arial"/>
      <family val="2"/>
    </font>
    <font>
      <sz val="10.35"/>
      <color theme="1"/>
      <name val="Arial"/>
      <family val="2"/>
    </font>
    <font>
      <b/>
      <sz val="10.35"/>
      <color theme="1"/>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17">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s>
  <cellStyleXfs count="8">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26">
    <xf numFmtId="0" fontId="0" fillId="0" borderId="0" xfId="0"/>
    <xf numFmtId="0" fontId="0" fillId="2" borderId="0" xfId="0" applyFill="1"/>
    <xf numFmtId="0" fontId="4" fillId="2" borderId="1" xfId="2" quotePrefix="1" applyFont="1" applyFill="1" applyBorder="1" applyAlignment="1">
      <alignment horizontal="left" vertical="center" wrapText="1"/>
    </xf>
    <xf numFmtId="164" fontId="8" fillId="3" borderId="3" xfId="0" applyNumberFormat="1" applyFont="1" applyFill="1" applyBorder="1" applyAlignment="1">
      <alignment horizontal="center" vertical="center" wrapText="1"/>
    </xf>
    <xf numFmtId="4" fontId="8" fillId="3" borderId="3" xfId="0" applyNumberFormat="1" applyFont="1" applyFill="1" applyBorder="1" applyAlignment="1">
      <alignment horizontal="center" vertical="center" wrapText="1"/>
    </xf>
    <xf numFmtId="0" fontId="0" fillId="4" borderId="0" xfId="0" applyFill="1"/>
    <xf numFmtId="0" fontId="10" fillId="3" borderId="1" xfId="2" applyFont="1" applyFill="1" applyBorder="1" applyAlignment="1">
      <alignment horizontal="center" vertical="center"/>
    </xf>
    <xf numFmtId="0" fontId="10" fillId="2" borderId="1" xfId="2" quotePrefix="1" applyFont="1" applyFill="1" applyBorder="1" applyAlignment="1">
      <alignment horizontal="left" vertical="center" wrapText="1"/>
    </xf>
    <xf numFmtId="0" fontId="14" fillId="2" borderId="1" xfId="2" quotePrefix="1" applyFont="1" applyFill="1" applyBorder="1" applyAlignment="1">
      <alignment horizontal="left" vertical="center" wrapText="1"/>
    </xf>
    <xf numFmtId="0" fontId="11" fillId="4" borderId="0" xfId="0" applyFont="1" applyFill="1" applyAlignment="1">
      <alignment vertical="center"/>
    </xf>
    <xf numFmtId="0" fontId="5" fillId="2" borderId="1" xfId="0" applyFont="1" applyFill="1" applyBorder="1" applyAlignment="1">
      <alignment vertical="center" wrapText="1"/>
    </xf>
    <xf numFmtId="0" fontId="12" fillId="4" borderId="0" xfId="0" applyFont="1" applyFill="1" applyAlignment="1">
      <alignment vertical="center"/>
    </xf>
    <xf numFmtId="0" fontId="10" fillId="2" borderId="0" xfId="2" quotePrefix="1" applyFont="1" applyFill="1" applyAlignment="1">
      <alignment horizontal="left" vertical="center" wrapText="1"/>
    </xf>
    <xf numFmtId="164" fontId="19" fillId="2" borderId="0" xfId="0" applyNumberFormat="1" applyFont="1" applyFill="1" applyAlignment="1">
      <alignment horizontal="center" vertical="center" wrapText="1"/>
    </xf>
    <xf numFmtId="164" fontId="16" fillId="2" borderId="0" xfId="0" applyNumberFormat="1" applyFont="1" applyFill="1" applyAlignment="1">
      <alignment horizontal="center" vertical="center" wrapText="1"/>
    </xf>
    <xf numFmtId="0" fontId="13" fillId="2" borderId="0" xfId="0" applyFont="1" applyFill="1"/>
    <xf numFmtId="3" fontId="17" fillId="2" borderId="0" xfId="0" applyNumberFormat="1" applyFont="1" applyFill="1" applyAlignment="1">
      <alignment horizontal="centerContinuous" vertical="center" wrapText="1"/>
    </xf>
    <xf numFmtId="3" fontId="18" fillId="2" borderId="0" xfId="0" applyNumberFormat="1" applyFont="1" applyFill="1" applyAlignment="1">
      <alignment horizontal="center" vertical="center" wrapText="1"/>
    </xf>
    <xf numFmtId="14" fontId="10" fillId="3" borderId="1" xfId="2" applyNumberFormat="1" applyFont="1" applyFill="1" applyBorder="1" applyAlignment="1">
      <alignment horizontal="center" vertical="center"/>
    </xf>
    <xf numFmtId="0" fontId="10" fillId="2" borderId="0" xfId="2" applyFont="1" applyFill="1" applyAlignment="1">
      <alignment vertical="center"/>
    </xf>
    <xf numFmtId="0" fontId="2" fillId="2" borderId="12" xfId="0" applyFont="1" applyFill="1" applyBorder="1"/>
    <xf numFmtId="165" fontId="7"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10" fillId="0" borderId="1" xfId="0" applyFont="1" applyBorder="1" applyAlignment="1">
      <alignment vertical="center" wrapText="1"/>
    </xf>
    <xf numFmtId="0" fontId="13" fillId="0" borderId="0" xfId="0" applyFont="1"/>
    <xf numFmtId="3" fontId="16" fillId="0" borderId="0" xfId="0" applyNumberFormat="1" applyFont="1" applyAlignment="1">
      <alignment vertical="center" wrapText="1"/>
    </xf>
    <xf numFmtId="3" fontId="17" fillId="2" borderId="0" xfId="0" applyNumberFormat="1" applyFont="1" applyFill="1" applyAlignment="1">
      <alignment horizontal="center" vertical="center" wrapText="1"/>
    </xf>
    <xf numFmtId="0" fontId="11" fillId="0" borderId="0" xfId="0" applyFont="1"/>
    <xf numFmtId="3" fontId="10" fillId="0" borderId="1" xfId="0" applyNumberFormat="1" applyFont="1" applyBorder="1" applyAlignment="1">
      <alignment horizontal="left" vertical="center" wrapText="1"/>
    </xf>
    <xf numFmtId="0" fontId="8" fillId="0" borderId="9" xfId="0" applyFont="1" applyBorder="1" applyAlignment="1">
      <alignment vertical="center"/>
    </xf>
    <xf numFmtId="0" fontId="8" fillId="0" borderId="9" xfId="0" applyFont="1" applyBorder="1" applyAlignment="1">
      <alignment horizontal="center" vertical="center"/>
    </xf>
    <xf numFmtId="0" fontId="23" fillId="0" borderId="0" xfId="0" quotePrefix="1" applyFont="1" applyAlignment="1">
      <alignment vertical="center"/>
    </xf>
    <xf numFmtId="0" fontId="23" fillId="0" borderId="3" xfId="0" quotePrefix="1" applyFont="1" applyBorder="1" applyAlignment="1">
      <alignment horizontal="left" vertical="center" wrapText="1" indent="3"/>
    </xf>
    <xf numFmtId="164" fontId="6" fillId="3"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2" fillId="0" borderId="3" xfId="0" quotePrefix="1" applyFont="1" applyBorder="1" applyAlignment="1">
      <alignment horizontal="left" vertical="center" wrapText="1" indent="3"/>
    </xf>
    <xf numFmtId="0" fontId="22" fillId="0" borderId="2" xfId="0" quotePrefix="1" applyFont="1" applyBorder="1" applyAlignment="1">
      <alignment horizontal="left" vertical="center" wrapText="1"/>
    </xf>
    <xf numFmtId="166" fontId="8" fillId="0" borderId="3" xfId="0" applyNumberFormat="1" applyFont="1" applyBorder="1" applyAlignment="1">
      <alignment horizontal="center" vertical="center" wrapText="1"/>
    </xf>
    <xf numFmtId="0" fontId="16" fillId="2" borderId="2" xfId="2" applyFont="1" applyFill="1" applyBorder="1" applyAlignment="1">
      <alignment vertical="center"/>
    </xf>
    <xf numFmtId="167" fontId="16" fillId="3" borderId="2" xfId="2" applyNumberFormat="1" applyFont="1" applyFill="1" applyBorder="1" applyAlignment="1">
      <alignment horizontal="center" vertical="center"/>
    </xf>
    <xf numFmtId="167" fontId="16" fillId="2" borderId="2" xfId="2" applyNumberFormat="1" applyFont="1" applyFill="1" applyBorder="1" applyAlignment="1">
      <alignment horizontal="center" vertical="center"/>
    </xf>
    <xf numFmtId="165" fontId="25" fillId="2" borderId="2" xfId="1" applyNumberFormat="1" applyFont="1" applyFill="1" applyBorder="1" applyAlignment="1">
      <alignment horizontal="center" vertical="center"/>
    </xf>
    <xf numFmtId="0" fontId="16" fillId="2" borderId="0" xfId="2" applyFont="1" applyFill="1" applyAlignment="1">
      <alignment horizontal="left" vertical="center" indent="3"/>
    </xf>
    <xf numFmtId="167" fontId="16" fillId="3" borderId="0" xfId="2" applyNumberFormat="1" applyFont="1" applyFill="1" applyAlignment="1">
      <alignment horizontal="center" vertical="center"/>
    </xf>
    <xf numFmtId="167" fontId="16" fillId="2" borderId="0" xfId="2" applyNumberFormat="1" applyFont="1" applyFill="1" applyAlignment="1">
      <alignment horizontal="center" vertical="center"/>
    </xf>
    <xf numFmtId="165" fontId="25" fillId="2" borderId="0" xfId="1" applyNumberFormat="1" applyFont="1" applyFill="1" applyBorder="1" applyAlignment="1">
      <alignment horizontal="center" vertical="center"/>
    </xf>
    <xf numFmtId="0" fontId="16" fillId="2" borderId="3" xfId="2" applyFont="1" applyFill="1" applyBorder="1" applyAlignment="1">
      <alignment vertical="center" wrapText="1"/>
    </xf>
    <xf numFmtId="167" fontId="16" fillId="3" borderId="3" xfId="2" applyNumberFormat="1" applyFont="1" applyFill="1" applyBorder="1" applyAlignment="1">
      <alignment horizontal="center" vertical="center"/>
    </xf>
    <xf numFmtId="167" fontId="16" fillId="2" borderId="3" xfId="2" applyNumberFormat="1" applyFont="1" applyFill="1" applyBorder="1" applyAlignment="1">
      <alignment horizontal="center" vertical="center"/>
    </xf>
    <xf numFmtId="165" fontId="25" fillId="2" borderId="3" xfId="1" applyNumberFormat="1" applyFont="1" applyFill="1" applyBorder="1" applyAlignment="1">
      <alignment horizontal="center" vertical="center"/>
    </xf>
    <xf numFmtId="0" fontId="16" fillId="2" borderId="3" xfId="2" applyFont="1" applyFill="1" applyBorder="1" applyAlignment="1">
      <alignment vertical="center"/>
    </xf>
    <xf numFmtId="168" fontId="16" fillId="3" borderId="3" xfId="1" applyNumberFormat="1" applyFont="1" applyFill="1" applyBorder="1" applyAlignment="1">
      <alignment horizontal="center" vertical="center"/>
    </xf>
    <xf numFmtId="168" fontId="16" fillId="2" borderId="3" xfId="1" applyNumberFormat="1" applyFont="1" applyFill="1" applyBorder="1" applyAlignment="1">
      <alignment horizontal="center" vertical="center"/>
    </xf>
    <xf numFmtId="2" fontId="16" fillId="3" borderId="3" xfId="2" applyNumberFormat="1" applyFont="1" applyFill="1" applyBorder="1" applyAlignment="1">
      <alignment horizontal="center" vertical="center"/>
    </xf>
    <xf numFmtId="2" fontId="16" fillId="2" borderId="3" xfId="2" applyNumberFormat="1" applyFont="1" applyFill="1" applyBorder="1" applyAlignment="1">
      <alignment horizontal="center" vertical="center"/>
    </xf>
    <xf numFmtId="0" fontId="16" fillId="2" borderId="0" xfId="2" applyFont="1" applyFill="1" applyAlignment="1">
      <alignment horizontal="left" vertical="center"/>
    </xf>
    <xf numFmtId="0" fontId="16" fillId="2" borderId="0" xfId="2" applyFont="1" applyFill="1" applyAlignment="1">
      <alignment horizontal="center" vertical="center"/>
    </xf>
    <xf numFmtId="0" fontId="16" fillId="2" borderId="0" xfId="2" applyFont="1" applyFill="1" applyAlignment="1">
      <alignment vertical="center"/>
    </xf>
    <xf numFmtId="0" fontId="16" fillId="2" borderId="3" xfId="2" applyFont="1" applyFill="1" applyBorder="1" applyAlignment="1">
      <alignment horizontal="left" vertical="center"/>
    </xf>
    <xf numFmtId="3" fontId="16" fillId="2" borderId="0" xfId="2" applyNumberFormat="1" applyFont="1" applyFill="1" applyAlignment="1">
      <alignment horizontal="center" vertical="center"/>
    </xf>
    <xf numFmtId="0" fontId="16" fillId="2" borderId="3" xfId="2" applyFont="1" applyFill="1" applyBorder="1" applyAlignment="1">
      <alignment horizontal="left" vertical="center" wrapText="1"/>
    </xf>
    <xf numFmtId="0" fontId="16" fillId="2" borderId="4" xfId="2" applyFont="1" applyFill="1" applyBorder="1" applyAlignment="1">
      <alignment horizontal="left" vertical="center"/>
    </xf>
    <xf numFmtId="167" fontId="16" fillId="3" borderId="4" xfId="2" applyNumberFormat="1" applyFont="1" applyFill="1" applyBorder="1" applyAlignment="1">
      <alignment horizontal="center" vertical="center"/>
    </xf>
    <xf numFmtId="167" fontId="16" fillId="2" borderId="4" xfId="2" applyNumberFormat="1" applyFont="1" applyFill="1" applyBorder="1" applyAlignment="1">
      <alignment horizontal="center" vertical="center"/>
    </xf>
    <xf numFmtId="165" fontId="25" fillId="2" borderId="4" xfId="1" applyNumberFormat="1" applyFont="1" applyFill="1" applyBorder="1" applyAlignment="1">
      <alignment horizontal="center" vertical="center"/>
    </xf>
    <xf numFmtId="0" fontId="19"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6" fillId="2" borderId="2" xfId="2" applyFont="1" applyFill="1" applyBorder="1" applyAlignment="1">
      <alignment vertical="center" wrapText="1"/>
    </xf>
    <xf numFmtId="164" fontId="16" fillId="3" borderId="2" xfId="2" applyNumberFormat="1" applyFont="1" applyFill="1" applyBorder="1" applyAlignment="1">
      <alignment horizontal="center" vertical="center"/>
    </xf>
    <xf numFmtId="164" fontId="16" fillId="2" borderId="2" xfId="2" applyNumberFormat="1" applyFont="1" applyFill="1" applyBorder="1" applyAlignment="1">
      <alignment horizontal="center" vertical="center"/>
    </xf>
    <xf numFmtId="164" fontId="16" fillId="3" borderId="3" xfId="2" applyNumberFormat="1" applyFont="1" applyFill="1" applyBorder="1" applyAlignment="1">
      <alignment horizontal="center" vertical="center"/>
    </xf>
    <xf numFmtId="164" fontId="16" fillId="2" borderId="3" xfId="2" applyNumberFormat="1" applyFont="1" applyFill="1" applyBorder="1" applyAlignment="1">
      <alignment horizontal="center" vertical="center"/>
    </xf>
    <xf numFmtId="4" fontId="16" fillId="3" borderId="3" xfId="2" applyNumberFormat="1" applyFont="1" applyFill="1" applyBorder="1" applyAlignment="1">
      <alignment horizontal="center" vertical="center"/>
    </xf>
    <xf numFmtId="4" fontId="16" fillId="2" borderId="3" xfId="2" applyNumberFormat="1" applyFont="1" applyFill="1" applyBorder="1" applyAlignment="1">
      <alignment horizontal="center" vertical="center"/>
    </xf>
    <xf numFmtId="169" fontId="16" fillId="3" borderId="1" xfId="2" applyNumberFormat="1" applyFont="1" applyFill="1" applyBorder="1" applyAlignment="1">
      <alignment horizontal="center" vertical="center"/>
    </xf>
    <xf numFmtId="169" fontId="16" fillId="2" borderId="1" xfId="2" applyNumberFormat="1" applyFont="1" applyFill="1" applyBorder="1" applyAlignment="1">
      <alignment horizontal="center" vertical="center"/>
    </xf>
    <xf numFmtId="165" fontId="25" fillId="2" borderId="1" xfId="1" applyNumberFormat="1" applyFont="1" applyFill="1" applyBorder="1" applyAlignment="1">
      <alignment horizontal="center" vertical="center"/>
    </xf>
    <xf numFmtId="167" fontId="16" fillId="3" borderId="9" xfId="2" applyNumberFormat="1" applyFont="1" applyFill="1" applyBorder="1" applyAlignment="1">
      <alignment horizontal="center" vertical="center"/>
    </xf>
    <xf numFmtId="1" fontId="16" fillId="2" borderId="9" xfId="2" quotePrefix="1" applyNumberFormat="1" applyFont="1" applyFill="1" applyBorder="1" applyAlignment="1">
      <alignment horizontal="center" vertical="center"/>
    </xf>
    <xf numFmtId="165" fontId="25" fillId="0" borderId="9" xfId="3" quotePrefix="1" applyNumberFormat="1" applyFont="1" applyFill="1" applyBorder="1" applyAlignment="1">
      <alignment horizontal="center" vertical="center"/>
    </xf>
    <xf numFmtId="0" fontId="16" fillId="2" borderId="5" xfId="2" applyFont="1" applyFill="1" applyBorder="1" applyAlignment="1">
      <alignment vertical="center" wrapText="1"/>
    </xf>
    <xf numFmtId="0" fontId="16" fillId="2" borderId="0" xfId="2" applyFont="1" applyFill="1" applyAlignment="1">
      <alignment horizontal="left" vertical="center" wrapText="1" indent="3"/>
    </xf>
    <xf numFmtId="0" fontId="16" fillId="2" borderId="2" xfId="2" applyFont="1" applyFill="1" applyBorder="1" applyAlignment="1">
      <alignment horizontal="left" vertical="center" wrapText="1" indent="3"/>
    </xf>
    <xf numFmtId="0" fontId="16" fillId="2" borderId="4" xfId="2" applyFont="1" applyFill="1" applyBorder="1" applyAlignment="1">
      <alignment vertical="center" wrapText="1"/>
    </xf>
    <xf numFmtId="0" fontId="16" fillId="2" borderId="9" xfId="2" applyFont="1" applyFill="1" applyBorder="1" applyAlignment="1">
      <alignment vertical="center" wrapText="1"/>
    </xf>
    <xf numFmtId="169" fontId="22" fillId="3" borderId="5" xfId="2" applyNumberFormat="1" applyFont="1" applyFill="1" applyBorder="1" applyAlignment="1">
      <alignment horizontal="center" vertical="center"/>
    </xf>
    <xf numFmtId="169" fontId="22" fillId="0" borderId="5" xfId="2" applyNumberFormat="1" applyFont="1" applyBorder="1" applyAlignment="1">
      <alignment horizontal="center" vertical="center"/>
    </xf>
    <xf numFmtId="165" fontId="28" fillId="2" borderId="8" xfId="1" applyNumberFormat="1" applyFont="1" applyFill="1" applyBorder="1" applyAlignment="1">
      <alignment horizontal="center" vertical="center"/>
    </xf>
    <xf numFmtId="169" fontId="22" fillId="3" borderId="0" xfId="2" applyNumberFormat="1" applyFont="1" applyFill="1" applyAlignment="1">
      <alignment horizontal="center" vertical="center"/>
    </xf>
    <xf numFmtId="169" fontId="22" fillId="0" borderId="0" xfId="2" applyNumberFormat="1" applyFont="1" applyAlignment="1">
      <alignment horizontal="center" vertical="center"/>
    </xf>
    <xf numFmtId="165" fontId="28" fillId="2" borderId="0" xfId="1" applyNumberFormat="1" applyFont="1" applyFill="1" applyBorder="1" applyAlignment="1">
      <alignment horizontal="center" vertical="center"/>
    </xf>
    <xf numFmtId="169" fontId="22" fillId="3" borderId="2" xfId="2" applyNumberFormat="1" applyFont="1" applyFill="1" applyBorder="1" applyAlignment="1">
      <alignment horizontal="center" vertical="center"/>
    </xf>
    <xf numFmtId="169" fontId="22" fillId="0" borderId="2" xfId="2" applyNumberFormat="1" applyFont="1" applyBorder="1" applyAlignment="1">
      <alignment horizontal="center" vertical="center"/>
    </xf>
    <xf numFmtId="165" fontId="28" fillId="2" borderId="2" xfId="1" applyNumberFormat="1" applyFont="1" applyFill="1" applyBorder="1" applyAlignment="1">
      <alignment horizontal="center" vertical="center"/>
    </xf>
    <xf numFmtId="169" fontId="22" fillId="3" borderId="4" xfId="2" applyNumberFormat="1" applyFont="1" applyFill="1" applyBorder="1" applyAlignment="1">
      <alignment horizontal="center" vertical="center"/>
    </xf>
    <xf numFmtId="169" fontId="22" fillId="2" borderId="4" xfId="2" applyNumberFormat="1" applyFont="1" applyFill="1" applyBorder="1" applyAlignment="1">
      <alignment horizontal="center" vertical="center"/>
    </xf>
    <xf numFmtId="165" fontId="28" fillId="2" borderId="4" xfId="1" applyNumberFormat="1" applyFont="1" applyFill="1" applyBorder="1" applyAlignment="1">
      <alignment horizontal="center" vertical="center"/>
    </xf>
    <xf numFmtId="0" fontId="16" fillId="2" borderId="1" xfId="2" applyFont="1" applyFill="1" applyBorder="1" applyAlignment="1">
      <alignment horizontal="left" vertical="center" wrapText="1" indent="3"/>
    </xf>
    <xf numFmtId="167" fontId="16" fillId="3" borderId="1" xfId="2" applyNumberFormat="1" applyFont="1" applyFill="1" applyBorder="1" applyAlignment="1">
      <alignment horizontal="center" vertical="center"/>
    </xf>
    <xf numFmtId="167" fontId="16" fillId="2" borderId="1" xfId="2" applyNumberFormat="1" applyFont="1" applyFill="1" applyBorder="1" applyAlignment="1">
      <alignment horizontal="center" vertical="center"/>
    </xf>
    <xf numFmtId="167" fontId="16" fillId="0" borderId="0" xfId="2" applyNumberFormat="1" applyFont="1" applyAlignment="1">
      <alignment horizontal="center" vertical="center"/>
    </xf>
    <xf numFmtId="0" fontId="16" fillId="2" borderId="7" xfId="2" applyFont="1" applyFill="1" applyBorder="1" applyAlignment="1">
      <alignment vertical="center" wrapText="1"/>
    </xf>
    <xf numFmtId="167" fontId="16" fillId="3" borderId="7" xfId="2" applyNumberFormat="1" applyFont="1" applyFill="1" applyBorder="1" applyAlignment="1">
      <alignment horizontal="center" vertical="center"/>
    </xf>
    <xf numFmtId="167" fontId="16" fillId="2" borderId="7" xfId="2" applyNumberFormat="1" applyFont="1" applyFill="1" applyBorder="1" applyAlignment="1">
      <alignment horizontal="center" vertical="center"/>
    </xf>
    <xf numFmtId="165" fontId="25" fillId="2" borderId="7" xfId="1" applyNumberFormat="1" applyFont="1" applyFill="1" applyBorder="1" applyAlignment="1">
      <alignment horizontal="center" vertical="center"/>
    </xf>
    <xf numFmtId="0" fontId="16" fillId="2" borderId="8" xfId="2" applyFont="1" applyFill="1" applyBorder="1" applyAlignment="1">
      <alignment vertical="center" wrapText="1"/>
    </xf>
    <xf numFmtId="0" fontId="16" fillId="2" borderId="2" xfId="2" applyFont="1" applyFill="1" applyBorder="1" applyAlignment="1">
      <alignment horizontal="left" vertical="center" wrapText="1" indent="1"/>
    </xf>
    <xf numFmtId="0" fontId="16" fillId="0" borderId="0" xfId="0" applyFont="1" applyAlignment="1">
      <alignment vertical="center"/>
    </xf>
    <xf numFmtId="170" fontId="19" fillId="0" borderId="0" xfId="0" applyNumberFormat="1" applyFont="1" applyAlignment="1">
      <alignment horizontal="center" vertical="center"/>
    </xf>
    <xf numFmtId="170" fontId="16" fillId="0" borderId="0" xfId="0" applyNumberFormat="1" applyFont="1" applyAlignment="1">
      <alignment horizontal="center" vertical="center"/>
    </xf>
    <xf numFmtId="165" fontId="25" fillId="0" borderId="0" xfId="0" applyNumberFormat="1" applyFont="1" applyAlignment="1">
      <alignment horizontal="center" vertical="center"/>
    </xf>
    <xf numFmtId="0" fontId="16" fillId="0" borderId="0" xfId="2" applyFont="1" applyAlignment="1">
      <alignment horizontal="left" vertical="center"/>
    </xf>
    <xf numFmtId="3" fontId="16" fillId="0" borderId="0" xfId="2" applyNumberFormat="1" applyFont="1" applyAlignment="1">
      <alignment horizontal="center" vertical="center"/>
    </xf>
    <xf numFmtId="165" fontId="25" fillId="0" borderId="0" xfId="1" applyNumberFormat="1" applyFont="1" applyFill="1" applyBorder="1" applyAlignment="1">
      <alignment horizontal="center" vertical="center"/>
    </xf>
    <xf numFmtId="167" fontId="16" fillId="0" borderId="3" xfId="2" applyNumberFormat="1" applyFont="1" applyBorder="1" applyAlignment="1">
      <alignment horizontal="center" vertical="center"/>
    </xf>
    <xf numFmtId="169" fontId="16" fillId="3" borderId="7" xfId="2" applyNumberFormat="1" applyFont="1" applyFill="1" applyBorder="1" applyAlignment="1">
      <alignment horizontal="center" vertical="center"/>
    </xf>
    <xf numFmtId="169" fontId="16" fillId="2" borderId="7" xfId="2" applyNumberFormat="1" applyFont="1" applyFill="1" applyBorder="1" applyAlignment="1">
      <alignment horizontal="center" vertical="center"/>
    </xf>
    <xf numFmtId="169" fontId="16" fillId="3" borderId="0" xfId="2" applyNumberFormat="1" applyFont="1" applyFill="1" applyAlignment="1">
      <alignment horizontal="center" vertical="center"/>
    </xf>
    <xf numFmtId="169" fontId="16" fillId="2" borderId="0" xfId="2" applyNumberFormat="1" applyFont="1" applyFill="1" applyAlignment="1">
      <alignment horizontal="center" vertical="center"/>
    </xf>
    <xf numFmtId="0" fontId="29" fillId="4" borderId="0" xfId="0" applyFont="1" applyFill="1"/>
    <xf numFmtId="0" fontId="29" fillId="0" borderId="0" xfId="0" applyFont="1"/>
    <xf numFmtId="171" fontId="16" fillId="3" borderId="7" xfId="2" applyNumberFormat="1" applyFont="1" applyFill="1" applyBorder="1" applyAlignment="1">
      <alignment horizontal="center" vertical="center"/>
    </xf>
    <xf numFmtId="171" fontId="16" fillId="2" borderId="7" xfId="2" applyNumberFormat="1" applyFont="1" applyFill="1" applyBorder="1" applyAlignment="1">
      <alignment horizontal="center" vertical="center"/>
    </xf>
    <xf numFmtId="0" fontId="16" fillId="2" borderId="0" xfId="2" applyFont="1" applyFill="1" applyAlignment="1">
      <alignment vertical="center" wrapText="1"/>
    </xf>
    <xf numFmtId="0" fontId="16" fillId="0" borderId="5" xfId="2" applyFont="1" applyBorder="1" applyAlignment="1">
      <alignment vertical="center" wrapText="1"/>
    </xf>
    <xf numFmtId="164" fontId="16" fillId="3" borderId="5" xfId="2" applyNumberFormat="1" applyFont="1" applyFill="1" applyBorder="1" applyAlignment="1">
      <alignment horizontal="center" vertical="center"/>
    </xf>
    <xf numFmtId="164" fontId="16" fillId="2" borderId="5" xfId="2" applyNumberFormat="1" applyFont="1" applyFill="1" applyBorder="1" applyAlignment="1">
      <alignment horizontal="center" vertical="center"/>
    </xf>
    <xf numFmtId="165" fontId="25" fillId="2" borderId="5" xfId="1" applyNumberFormat="1" applyFont="1" applyFill="1" applyBorder="1" applyAlignment="1">
      <alignment horizontal="center" vertical="center"/>
    </xf>
    <xf numFmtId="0" fontId="16" fillId="0" borderId="0" xfId="2" applyFont="1" applyAlignment="1">
      <alignment horizontal="left" vertical="center" wrapText="1" indent="3"/>
    </xf>
    <xf numFmtId="164" fontId="16" fillId="3" borderId="0" xfId="2" applyNumberFormat="1" applyFont="1" applyFill="1" applyAlignment="1">
      <alignment horizontal="center" vertical="center"/>
    </xf>
    <xf numFmtId="164" fontId="16" fillId="2" borderId="0" xfId="2" applyNumberFormat="1" applyFont="1" applyFill="1" applyAlignment="1">
      <alignment horizontal="center" vertical="center"/>
    </xf>
    <xf numFmtId="0" fontId="16" fillId="0" borderId="2" xfId="2" applyFont="1" applyBorder="1" applyAlignment="1">
      <alignment horizontal="left" vertical="center" wrapText="1" indent="3"/>
    </xf>
    <xf numFmtId="0" fontId="16" fillId="2" borderId="6" xfId="2" applyFont="1" applyFill="1" applyBorder="1" applyAlignment="1">
      <alignment vertical="center" wrapText="1"/>
    </xf>
    <xf numFmtId="0" fontId="16" fillId="0" borderId="6" xfId="2" applyFont="1" applyBorder="1" applyAlignment="1">
      <alignment vertical="center" wrapText="1"/>
    </xf>
    <xf numFmtId="164" fontId="16" fillId="3" borderId="6" xfId="2" applyNumberFormat="1" applyFont="1" applyFill="1" applyBorder="1" applyAlignment="1">
      <alignment horizontal="center" vertical="center"/>
    </xf>
    <xf numFmtId="164" fontId="16" fillId="2" borderId="6" xfId="2" applyNumberFormat="1" applyFont="1" applyFill="1" applyBorder="1" applyAlignment="1">
      <alignment horizontal="center" vertical="center"/>
    </xf>
    <xf numFmtId="165" fontId="25" fillId="2" borderId="6" xfId="1" applyNumberFormat="1" applyFont="1" applyFill="1" applyBorder="1" applyAlignment="1">
      <alignment horizontal="center" vertical="center"/>
    </xf>
    <xf numFmtId="0" fontId="16" fillId="2" borderId="2" xfId="2" applyFont="1" applyFill="1" applyBorder="1" applyAlignment="1">
      <alignment horizontal="left" vertical="center"/>
    </xf>
    <xf numFmtId="0" fontId="16" fillId="2" borderId="1" xfId="2" applyFont="1" applyFill="1" applyBorder="1" applyAlignment="1">
      <alignment horizontal="left" vertical="center"/>
    </xf>
    <xf numFmtId="164" fontId="16" fillId="3" borderId="1" xfId="2" applyNumberFormat="1" applyFont="1" applyFill="1" applyBorder="1" applyAlignment="1">
      <alignment horizontal="center" vertical="center"/>
    </xf>
    <xf numFmtId="164" fontId="16" fillId="2" borderId="1" xfId="2" applyNumberFormat="1" applyFont="1" applyFill="1" applyBorder="1" applyAlignment="1">
      <alignment horizontal="center" vertical="center"/>
    </xf>
    <xf numFmtId="16" fontId="10" fillId="3" borderId="1" xfId="2" applyNumberFormat="1" applyFont="1" applyFill="1" applyBorder="1" applyAlignment="1">
      <alignment horizontal="center" vertical="center"/>
    </xf>
    <xf numFmtId="167" fontId="16" fillId="3" borderId="8" xfId="2" applyNumberFormat="1" applyFont="1" applyFill="1" applyBorder="1" applyAlignment="1">
      <alignment horizontal="center" vertical="center"/>
    </xf>
    <xf numFmtId="167" fontId="16" fillId="2" borderId="8" xfId="2" applyNumberFormat="1" applyFont="1" applyFill="1" applyBorder="1" applyAlignment="1">
      <alignment horizontal="center" vertical="center"/>
    </xf>
    <xf numFmtId="165" fontId="25" fillId="2" borderId="8" xfId="1" applyNumberFormat="1" applyFont="1" applyFill="1" applyBorder="1" applyAlignment="1">
      <alignment horizontal="center" vertical="center"/>
    </xf>
    <xf numFmtId="0" fontId="16" fillId="2" borderId="7" xfId="2" applyFont="1" applyFill="1" applyBorder="1" applyAlignment="1">
      <alignment vertical="center"/>
    </xf>
    <xf numFmtId="0" fontId="16" fillId="0" borderId="0" xfId="0" applyFont="1" applyAlignment="1">
      <alignment horizontal="left" vertical="center" wrapText="1"/>
    </xf>
    <xf numFmtId="170" fontId="19" fillId="0" borderId="0" xfId="0" applyNumberFormat="1" applyFont="1" applyAlignment="1">
      <alignment horizontal="center" vertical="center" wrapText="1"/>
    </xf>
    <xf numFmtId="170" fontId="16" fillId="0" borderId="0" xfId="0" applyNumberFormat="1" applyFont="1" applyAlignment="1">
      <alignment horizontal="center" vertical="center" wrapText="1"/>
    </xf>
    <xf numFmtId="9" fontId="25" fillId="0" borderId="0" xfId="1" applyFont="1" applyFill="1" applyBorder="1" applyAlignment="1">
      <alignment horizontal="center" vertical="center" wrapText="1"/>
    </xf>
    <xf numFmtId="0" fontId="16" fillId="2" borderId="1" xfId="2" applyFont="1" applyFill="1" applyBorder="1" applyAlignment="1">
      <alignment vertical="center" wrapText="1"/>
    </xf>
    <xf numFmtId="9" fontId="16" fillId="3" borderId="1" xfId="1" applyFont="1" applyFill="1" applyBorder="1" applyAlignment="1">
      <alignment horizontal="center" vertical="center"/>
    </xf>
    <xf numFmtId="9" fontId="16" fillId="2" borderId="1" xfId="1" applyFont="1" applyFill="1" applyBorder="1" applyAlignment="1">
      <alignment horizontal="center" vertical="center"/>
    </xf>
    <xf numFmtId="0" fontId="16" fillId="0" borderId="0" xfId="0" applyFont="1" applyAlignment="1">
      <alignment vertical="center" wrapText="1"/>
    </xf>
    <xf numFmtId="166" fontId="16" fillId="0" borderId="0" xfId="0" applyNumberFormat="1" applyFont="1" applyAlignment="1">
      <alignment horizontal="center" vertical="center" wrapText="1"/>
    </xf>
    <xf numFmtId="165" fontId="25" fillId="0" borderId="0" xfId="0" applyNumberFormat="1" applyFont="1" applyAlignment="1">
      <alignment horizontal="center" vertical="center" wrapText="1"/>
    </xf>
    <xf numFmtId="166" fontId="16" fillId="0" borderId="0" xfId="0" applyNumberFormat="1" applyFont="1" applyAlignment="1">
      <alignment horizontal="center" vertical="center"/>
    </xf>
    <xf numFmtId="170" fontId="16" fillId="0" borderId="16" xfId="0" applyNumberFormat="1" applyFont="1" applyBorder="1" applyAlignment="1">
      <alignment horizontal="center" vertical="center" wrapText="1"/>
    </xf>
    <xf numFmtId="165" fontId="25" fillId="0" borderId="16" xfId="0" applyNumberFormat="1" applyFont="1" applyBorder="1" applyAlignment="1">
      <alignment horizontal="center" vertical="center" wrapText="1"/>
    </xf>
    <xf numFmtId="0" fontId="16" fillId="0" borderId="16" xfId="0" applyFont="1" applyBorder="1" applyAlignment="1">
      <alignment horizontal="left" vertical="center" wrapText="1"/>
    </xf>
    <xf numFmtId="170" fontId="19" fillId="0" borderId="16" xfId="0" applyNumberFormat="1" applyFont="1" applyBorder="1" applyAlignment="1">
      <alignment horizontal="center" vertical="center" wrapText="1"/>
    </xf>
    <xf numFmtId="3" fontId="16" fillId="2" borderId="7" xfId="0" applyNumberFormat="1"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2" borderId="1" xfId="0" applyFont="1" applyFill="1" applyBorder="1" applyAlignment="1">
      <alignment horizontal="left" vertical="center" wrapText="1"/>
    </xf>
    <xf numFmtId="170" fontId="16" fillId="2" borderId="2" xfId="2" applyNumberFormat="1" applyFont="1" applyFill="1" applyBorder="1" applyAlignment="1">
      <alignment horizontal="center" vertical="center"/>
    </xf>
    <xf numFmtId="49" fontId="16" fillId="2" borderId="2" xfId="2" applyNumberFormat="1" applyFont="1" applyFill="1" applyBorder="1" applyAlignment="1">
      <alignment horizontal="center" vertical="center"/>
    </xf>
    <xf numFmtId="170" fontId="16" fillId="2" borderId="3" xfId="2" applyNumberFormat="1" applyFont="1" applyFill="1" applyBorder="1" applyAlignment="1">
      <alignment horizontal="center" vertical="center"/>
    </xf>
    <xf numFmtId="49" fontId="16" fillId="2" borderId="3" xfId="2" applyNumberFormat="1" applyFont="1" applyFill="1" applyBorder="1" applyAlignment="1">
      <alignment horizontal="center" vertical="center"/>
    </xf>
    <xf numFmtId="49" fontId="16" fillId="2" borderId="3" xfId="2" quotePrefix="1" applyNumberFormat="1" applyFont="1" applyFill="1" applyBorder="1" applyAlignment="1">
      <alignment horizontal="center" vertical="center"/>
    </xf>
    <xf numFmtId="0" fontId="16" fillId="0" borderId="4" xfId="2" applyFont="1" applyBorder="1" applyAlignment="1">
      <alignment vertical="center"/>
    </xf>
    <xf numFmtId="167" fontId="16" fillId="3" borderId="6" xfId="2" applyNumberFormat="1" applyFont="1" applyFill="1" applyBorder="1" applyAlignment="1">
      <alignment horizontal="center" vertical="center"/>
    </xf>
    <xf numFmtId="167" fontId="16" fillId="2" borderId="6" xfId="2" applyNumberFormat="1" applyFont="1" applyFill="1" applyBorder="1" applyAlignment="1">
      <alignment horizontal="center" vertical="center"/>
    </xf>
    <xf numFmtId="167" fontId="16" fillId="3" borderId="5" xfId="2" applyNumberFormat="1" applyFont="1" applyFill="1" applyBorder="1" applyAlignment="1">
      <alignment horizontal="center" vertical="center"/>
    </xf>
    <xf numFmtId="167" fontId="16" fillId="2" borderId="5" xfId="2" applyNumberFormat="1" applyFont="1" applyFill="1" applyBorder="1" applyAlignment="1">
      <alignment horizontal="center" vertical="center"/>
    </xf>
    <xf numFmtId="0" fontId="16" fillId="0" borderId="7" xfId="0" applyFont="1" applyBorder="1" applyAlignment="1">
      <alignment vertical="center" wrapText="1"/>
    </xf>
    <xf numFmtId="164" fontId="16" fillId="2" borderId="7" xfId="0" applyNumberFormat="1" applyFont="1" applyFill="1" applyBorder="1" applyAlignment="1">
      <alignment horizontal="center" vertical="center" wrapText="1"/>
    </xf>
    <xf numFmtId="164" fontId="19" fillId="2" borderId="10" xfId="0" applyNumberFormat="1" applyFont="1" applyFill="1" applyBorder="1" applyAlignment="1">
      <alignment horizontal="center" vertical="center" wrapText="1"/>
    </xf>
    <xf numFmtId="0" fontId="16" fillId="0" borderId="3" xfId="0" applyFont="1" applyBorder="1" applyAlignment="1">
      <alignment vertical="center" wrapText="1"/>
    </xf>
    <xf numFmtId="164" fontId="16" fillId="2" borderId="3" xfId="0" applyNumberFormat="1" applyFont="1" applyFill="1" applyBorder="1" applyAlignment="1">
      <alignment horizontal="center" vertical="center" wrapText="1"/>
    </xf>
    <xf numFmtId="164" fontId="19" fillId="2" borderId="3" xfId="0" applyNumberFormat="1" applyFont="1" applyFill="1" applyBorder="1" applyAlignment="1">
      <alignment horizontal="center" vertical="center" wrapText="1"/>
    </xf>
    <xf numFmtId="0" fontId="16" fillId="0" borderId="4" xfId="0" applyFont="1" applyBorder="1" applyAlignment="1">
      <alignment vertical="center" wrapText="1"/>
    </xf>
    <xf numFmtId="164" fontId="16" fillId="2" borderId="4" xfId="0" applyNumberFormat="1" applyFont="1" applyFill="1" applyBorder="1" applyAlignment="1">
      <alignment horizontal="center" vertical="center" wrapText="1"/>
    </xf>
    <xf numFmtId="164" fontId="19" fillId="2" borderId="11" xfId="0" applyNumberFormat="1" applyFont="1" applyFill="1" applyBorder="1" applyAlignment="1">
      <alignment horizontal="center" vertical="center" wrapText="1"/>
    </xf>
    <xf numFmtId="3" fontId="19" fillId="0" borderId="9" xfId="0" applyNumberFormat="1" applyFont="1" applyBorder="1" applyAlignment="1">
      <alignment vertical="center" wrapText="1"/>
    </xf>
    <xf numFmtId="164" fontId="19" fillId="2" borderId="9" xfId="0" applyNumberFormat="1"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9" fillId="0" borderId="9" xfId="0" applyNumberFormat="1" applyFont="1" applyBorder="1" applyAlignment="1">
      <alignment horizontal="center" vertical="center" wrapText="1"/>
    </xf>
    <xf numFmtId="3" fontId="19" fillId="0" borderId="0" xfId="0" applyNumberFormat="1" applyFont="1" applyAlignment="1">
      <alignment horizontal="center" vertical="center" wrapText="1"/>
    </xf>
    <xf numFmtId="0" fontId="16" fillId="2" borderId="0" xfId="0" applyFont="1" applyFill="1"/>
    <xf numFmtId="0" fontId="16" fillId="2" borderId="0" xfId="0" applyFont="1" applyFill="1" applyAlignment="1">
      <alignment horizontal="centerContinuous"/>
    </xf>
    <xf numFmtId="0" fontId="16" fillId="0" borderId="10" xfId="0" applyFont="1" applyBorder="1" applyAlignment="1">
      <alignment vertical="center" wrapText="1"/>
    </xf>
    <xf numFmtId="0" fontId="16" fillId="0" borderId="11" xfId="0" applyFont="1" applyBorder="1" applyAlignment="1">
      <alignment vertical="center" wrapText="1"/>
    </xf>
    <xf numFmtId="0" fontId="19" fillId="2" borderId="14" xfId="2" applyFont="1" applyFill="1" applyBorder="1" applyAlignment="1">
      <alignment vertical="center"/>
    </xf>
    <xf numFmtId="167" fontId="19" fillId="3" borderId="14" xfId="2" applyNumberFormat="1" applyFont="1" applyFill="1" applyBorder="1" applyAlignment="1">
      <alignment horizontal="center" vertical="center"/>
    </xf>
    <xf numFmtId="167" fontId="19" fillId="2" borderId="14" xfId="2" applyNumberFormat="1" applyFont="1" applyFill="1" applyBorder="1" applyAlignment="1">
      <alignment horizontal="center" vertical="center"/>
    </xf>
    <xf numFmtId="0" fontId="19" fillId="2" borderId="15" xfId="2" applyFont="1" applyFill="1" applyBorder="1" applyAlignment="1">
      <alignment vertical="center"/>
    </xf>
    <xf numFmtId="167" fontId="19" fillId="3" borderId="15" xfId="2" applyNumberFormat="1" applyFont="1" applyFill="1" applyBorder="1" applyAlignment="1">
      <alignment horizontal="center" vertical="center"/>
    </xf>
    <xf numFmtId="167" fontId="19" fillId="2" borderId="15" xfId="2" applyNumberFormat="1" applyFont="1" applyFill="1" applyBorder="1" applyAlignment="1">
      <alignment horizontal="center" vertical="center"/>
    </xf>
    <xf numFmtId="0" fontId="19" fillId="2" borderId="1" xfId="2" applyFont="1" applyFill="1" applyBorder="1" applyAlignment="1">
      <alignment vertical="center"/>
    </xf>
    <xf numFmtId="167" fontId="19" fillId="3" borderId="1" xfId="2" applyNumberFormat="1" applyFont="1" applyFill="1" applyBorder="1" applyAlignment="1">
      <alignment horizontal="center" vertical="center"/>
    </xf>
    <xf numFmtId="167" fontId="19" fillId="2" borderId="1" xfId="2" applyNumberFormat="1" applyFont="1" applyFill="1" applyBorder="1" applyAlignment="1">
      <alignment horizontal="center" vertical="center"/>
    </xf>
    <xf numFmtId="0" fontId="19" fillId="2" borderId="7" xfId="2" applyFont="1" applyFill="1" applyBorder="1" applyAlignment="1">
      <alignment vertical="center"/>
    </xf>
    <xf numFmtId="167" fontId="19" fillId="3" borderId="7" xfId="2" applyNumberFormat="1" applyFont="1" applyFill="1" applyBorder="1" applyAlignment="1">
      <alignment horizontal="center" vertical="center"/>
    </xf>
    <xf numFmtId="167" fontId="19" fillId="2" borderId="7" xfId="2" applyNumberFormat="1" applyFont="1" applyFill="1" applyBorder="1" applyAlignment="1">
      <alignment horizontal="center" vertical="center"/>
    </xf>
    <xf numFmtId="165" fontId="31" fillId="2" borderId="7" xfId="1" applyNumberFormat="1" applyFont="1" applyFill="1" applyBorder="1" applyAlignment="1">
      <alignment horizontal="center" vertical="center"/>
    </xf>
    <xf numFmtId="170" fontId="16" fillId="3" borderId="0" xfId="0" applyNumberFormat="1" applyFont="1" applyFill="1" applyAlignment="1" applyProtection="1">
      <alignment horizontal="center" vertical="center" wrapText="1"/>
      <protection locked="0"/>
    </xf>
    <xf numFmtId="170" fontId="16" fillId="0" borderId="0" xfId="0" applyNumberFormat="1" applyFont="1" applyAlignment="1" applyProtection="1">
      <alignment horizontal="center" vertical="center" wrapText="1"/>
      <protection locked="0"/>
    </xf>
    <xf numFmtId="0" fontId="19" fillId="0" borderId="3" xfId="0" applyFont="1" applyBorder="1" applyAlignment="1">
      <alignment vertical="center" wrapText="1"/>
    </xf>
    <xf numFmtId="170" fontId="19" fillId="3" borderId="3" xfId="0" applyNumberFormat="1" applyFont="1" applyFill="1" applyBorder="1" applyAlignment="1" applyProtection="1">
      <alignment horizontal="center" vertical="center" wrapText="1"/>
      <protection locked="0"/>
    </xf>
    <xf numFmtId="170" fontId="19" fillId="0" borderId="3" xfId="0" applyNumberFormat="1" applyFont="1" applyBorder="1" applyAlignment="1" applyProtection="1">
      <alignment horizontal="center" vertical="center" wrapText="1"/>
      <protection locked="0"/>
    </xf>
    <xf numFmtId="165" fontId="31" fillId="0" borderId="3" xfId="0" applyNumberFormat="1" applyFont="1" applyBorder="1" applyAlignment="1">
      <alignment horizontal="center" vertical="center" wrapText="1"/>
    </xf>
    <xf numFmtId="0" fontId="28" fillId="0" borderId="0" xfId="0" applyFont="1" applyAlignment="1">
      <alignment vertical="center" wrapText="1"/>
    </xf>
    <xf numFmtId="170" fontId="19" fillId="0" borderId="0" xfId="0" applyNumberFormat="1" applyFont="1" applyAlignment="1" applyProtection="1">
      <alignment horizontal="center" vertical="center" wrapText="1"/>
      <protection locked="0"/>
    </xf>
    <xf numFmtId="165" fontId="31" fillId="0" borderId="0" xfId="0" applyNumberFormat="1" applyFont="1" applyAlignment="1">
      <alignment horizontal="center" vertical="center" wrapText="1"/>
    </xf>
    <xf numFmtId="0" fontId="16" fillId="0" borderId="0" xfId="0" applyFont="1" applyAlignment="1">
      <alignment horizontal="left" vertical="center" wrapText="1" indent="2"/>
    </xf>
    <xf numFmtId="0" fontId="19" fillId="2" borderId="4" xfId="0" applyFont="1" applyFill="1" applyBorder="1" applyAlignment="1">
      <alignment vertical="center" wrapText="1"/>
    </xf>
    <xf numFmtId="170" fontId="19" fillId="3" borderId="4" xfId="0" applyNumberFormat="1" applyFont="1" applyFill="1" applyBorder="1" applyAlignment="1" applyProtection="1">
      <alignment horizontal="center" vertical="center" wrapText="1"/>
      <protection locked="0"/>
    </xf>
    <xf numFmtId="170" fontId="19" fillId="0" borderId="4" xfId="0" applyNumberFormat="1" applyFont="1" applyBorder="1" applyAlignment="1" applyProtection="1">
      <alignment horizontal="center" vertical="center" wrapText="1"/>
      <protection locked="0"/>
    </xf>
    <xf numFmtId="165" fontId="31" fillId="0" borderId="4" xfId="0" applyNumberFormat="1" applyFont="1" applyBorder="1" applyAlignment="1">
      <alignment horizontal="center" vertical="center" wrapText="1"/>
    </xf>
    <xf numFmtId="0" fontId="28" fillId="0" borderId="5" xfId="0" applyFont="1" applyBorder="1" applyAlignment="1">
      <alignment vertical="center" wrapText="1"/>
    </xf>
    <xf numFmtId="170" fontId="19" fillId="0" borderId="5" xfId="0" applyNumberFormat="1" applyFont="1" applyBorder="1" applyAlignment="1" applyProtection="1">
      <alignment horizontal="center" vertical="center" wrapText="1"/>
      <protection locked="0"/>
    </xf>
    <xf numFmtId="165" fontId="31" fillId="0" borderId="5" xfId="0" applyNumberFormat="1" applyFont="1" applyBorder="1" applyAlignment="1">
      <alignment horizontal="center" vertical="center" wrapText="1"/>
    </xf>
    <xf numFmtId="0" fontId="16" fillId="0" borderId="2" xfId="0" applyFont="1" applyBorder="1" applyAlignment="1">
      <alignment vertical="center" wrapText="1"/>
    </xf>
    <xf numFmtId="170" fontId="16" fillId="3" borderId="2" xfId="0" applyNumberFormat="1" applyFont="1" applyFill="1" applyBorder="1" applyAlignment="1">
      <alignment horizontal="center" vertical="center" wrapText="1"/>
    </xf>
    <xf numFmtId="170" fontId="16" fillId="0" borderId="2" xfId="0" applyNumberFormat="1" applyFont="1" applyBorder="1" applyAlignment="1">
      <alignment horizontal="center" vertical="center" wrapText="1"/>
    </xf>
    <xf numFmtId="165" fontId="25" fillId="0" borderId="2" xfId="1" applyNumberFormat="1" applyFont="1" applyFill="1" applyBorder="1" applyAlignment="1">
      <alignment horizontal="center" vertical="center" wrapText="1"/>
    </xf>
    <xf numFmtId="170" fontId="16" fillId="3" borderId="3" xfId="0" applyNumberFormat="1" applyFont="1" applyFill="1" applyBorder="1" applyAlignment="1">
      <alignment horizontal="center" vertical="center" wrapText="1"/>
    </xf>
    <xf numFmtId="170" fontId="16" fillId="0" borderId="3" xfId="0" applyNumberFormat="1" applyFont="1" applyBorder="1" applyAlignment="1">
      <alignment horizontal="center" vertical="center" wrapText="1"/>
    </xf>
    <xf numFmtId="165" fontId="25" fillId="0" borderId="3" xfId="1" applyNumberFormat="1" applyFont="1" applyFill="1" applyBorder="1" applyAlignment="1">
      <alignment horizontal="center" vertical="center" wrapText="1"/>
    </xf>
    <xf numFmtId="0" fontId="28" fillId="0" borderId="6" xfId="0" applyFont="1" applyBorder="1" applyAlignment="1">
      <alignment vertical="center" wrapText="1"/>
    </xf>
    <xf numFmtId="170" fontId="19" fillId="0" borderId="6" xfId="0" applyNumberFormat="1" applyFont="1" applyBorder="1" applyAlignment="1" applyProtection="1">
      <alignment horizontal="center" vertical="center" wrapText="1"/>
      <protection locked="0"/>
    </xf>
    <xf numFmtId="165" fontId="31" fillId="0" borderId="6" xfId="0" applyNumberFormat="1" applyFont="1" applyBorder="1" applyAlignment="1">
      <alignment horizontal="center" vertical="center" wrapText="1"/>
    </xf>
    <xf numFmtId="0" fontId="16" fillId="0" borderId="2" xfId="0" applyFont="1" applyBorder="1" applyAlignment="1">
      <alignment horizontal="left" vertical="center" wrapText="1" indent="2"/>
    </xf>
    <xf numFmtId="170" fontId="16" fillId="3" borderId="2" xfId="0" applyNumberFormat="1" applyFont="1" applyFill="1" applyBorder="1" applyAlignment="1" applyProtection="1">
      <alignment horizontal="center" vertical="center" wrapText="1"/>
      <protection locked="0"/>
    </xf>
    <xf numFmtId="170" fontId="16" fillId="0" borderId="2" xfId="0" applyNumberFormat="1" applyFont="1" applyBorder="1" applyAlignment="1" applyProtection="1">
      <alignment horizontal="center" vertical="center" wrapText="1"/>
      <protection locked="0"/>
    </xf>
    <xf numFmtId="165" fontId="25" fillId="0" borderId="2" xfId="0" applyNumberFormat="1" applyFont="1" applyBorder="1" applyAlignment="1">
      <alignment horizontal="center" vertical="center" wrapText="1"/>
    </xf>
    <xf numFmtId="0" fontId="16" fillId="0" borderId="3" xfId="0" applyFont="1" applyBorder="1" applyAlignment="1">
      <alignment horizontal="left" vertical="center" wrapText="1"/>
    </xf>
    <xf numFmtId="170" fontId="16" fillId="3" borderId="3" xfId="0" applyNumberFormat="1" applyFont="1" applyFill="1" applyBorder="1" applyAlignment="1" applyProtection="1">
      <alignment horizontal="center" vertical="center" wrapText="1"/>
      <protection locked="0"/>
    </xf>
    <xf numFmtId="170" fontId="16" fillId="0" borderId="3" xfId="0" applyNumberFormat="1" applyFont="1" applyBorder="1" applyAlignment="1" applyProtection="1">
      <alignment horizontal="center" vertical="center" wrapText="1"/>
      <protection locked="0"/>
    </xf>
    <xf numFmtId="165" fontId="25" fillId="0" borderId="3" xfId="0" applyNumberFormat="1" applyFont="1" applyBorder="1" applyAlignment="1">
      <alignment horizontal="center" vertical="center" wrapText="1"/>
    </xf>
    <xf numFmtId="0" fontId="19" fillId="0" borderId="4" xfId="0" applyFont="1" applyBorder="1" applyAlignment="1">
      <alignment vertical="center" wrapText="1"/>
    </xf>
    <xf numFmtId="170" fontId="19" fillId="3" borderId="4" xfId="0" applyNumberFormat="1" applyFont="1" applyFill="1" applyBorder="1" applyAlignment="1">
      <alignment horizontal="center" vertical="center" wrapText="1"/>
    </xf>
    <xf numFmtId="170" fontId="19" fillId="0" borderId="4" xfId="0" applyNumberFormat="1" applyFont="1" applyBorder="1" applyAlignment="1">
      <alignment horizontal="center" vertical="center" wrapText="1"/>
    </xf>
    <xf numFmtId="0" fontId="19" fillId="2" borderId="6" xfId="0" applyFont="1" applyFill="1" applyBorder="1" applyAlignment="1">
      <alignment vertical="center" wrapText="1"/>
    </xf>
    <xf numFmtId="170" fontId="19" fillId="3" borderId="6" xfId="0" applyNumberFormat="1" applyFont="1" applyFill="1" applyBorder="1" applyAlignment="1" applyProtection="1">
      <alignment horizontal="center" vertical="center" wrapText="1"/>
      <protection locked="0"/>
    </xf>
    <xf numFmtId="0" fontId="16" fillId="0" borderId="6" xfId="0" applyFont="1" applyBorder="1" applyAlignment="1">
      <alignment vertical="center" wrapText="1"/>
    </xf>
    <xf numFmtId="170" fontId="16" fillId="3" borderId="6" xfId="0" applyNumberFormat="1" applyFont="1" applyFill="1" applyBorder="1" applyAlignment="1" applyProtection="1">
      <alignment horizontal="center" vertical="center" wrapText="1"/>
      <protection locked="0"/>
    </xf>
    <xf numFmtId="170" fontId="16" fillId="0" borderId="6" xfId="0" applyNumberFormat="1" applyFont="1" applyBorder="1" applyAlignment="1" applyProtection="1">
      <alignment horizontal="center" vertical="center" wrapText="1"/>
      <protection locked="0"/>
    </xf>
    <xf numFmtId="165" fontId="25" fillId="0" borderId="6" xfId="0" applyNumberFormat="1" applyFont="1" applyBorder="1" applyAlignment="1">
      <alignment horizontal="center" vertical="center" wrapText="1"/>
    </xf>
    <xf numFmtId="165" fontId="25" fillId="0" borderId="6" xfId="0" quotePrefix="1" applyNumberFormat="1" applyFont="1" applyBorder="1" applyAlignment="1">
      <alignment horizontal="center" vertical="center" wrapText="1"/>
    </xf>
    <xf numFmtId="0" fontId="16" fillId="0" borderId="6" xfId="0" applyFont="1" applyBorder="1" applyAlignment="1">
      <alignment horizontal="left" vertical="center" wrapText="1" indent="3"/>
    </xf>
    <xf numFmtId="0" fontId="16" fillId="0" borderId="0" xfId="0" applyFont="1" applyAlignment="1">
      <alignment horizontal="left" vertical="center" wrapText="1" indent="3"/>
    </xf>
    <xf numFmtId="0" fontId="16" fillId="2" borderId="0" xfId="0" applyFont="1" applyFill="1" applyAlignment="1">
      <alignment horizontal="left" vertical="center" wrapText="1" indent="6"/>
    </xf>
    <xf numFmtId="0" fontId="16" fillId="0" borderId="16" xfId="0" applyFont="1" applyBorder="1" applyAlignment="1">
      <alignment vertical="center" wrapText="1"/>
    </xf>
    <xf numFmtId="170" fontId="16" fillId="3" borderId="16" xfId="0" applyNumberFormat="1" applyFont="1" applyFill="1" applyBorder="1" applyAlignment="1" applyProtection="1">
      <alignment horizontal="center" vertical="center" wrapText="1"/>
      <protection locked="0"/>
    </xf>
    <xf numFmtId="170" fontId="16" fillId="0" borderId="16" xfId="0" applyNumberFormat="1" applyFont="1" applyBorder="1" applyAlignment="1" applyProtection="1">
      <alignment horizontal="center" vertical="center" wrapText="1"/>
      <protection locked="0"/>
    </xf>
    <xf numFmtId="165" fontId="25" fillId="0" borderId="16" xfId="0" quotePrefix="1" applyNumberFormat="1" applyFont="1" applyBorder="1" applyAlignment="1">
      <alignment horizontal="center" vertical="center" wrapText="1"/>
    </xf>
    <xf numFmtId="0" fontId="16" fillId="0" borderId="1" xfId="0" applyFont="1" applyBorder="1" applyAlignment="1">
      <alignment horizontal="left" vertical="center" wrapText="1" indent="3"/>
    </xf>
    <xf numFmtId="170" fontId="16" fillId="3" borderId="1" xfId="0" applyNumberFormat="1" applyFont="1" applyFill="1" applyBorder="1" applyAlignment="1" applyProtection="1">
      <alignment horizontal="center" vertical="center" wrapText="1"/>
      <protection locked="0"/>
    </xf>
    <xf numFmtId="170" fontId="16" fillId="0" borderId="1" xfId="0" applyNumberFormat="1" applyFont="1" applyBorder="1" applyAlignment="1" applyProtection="1">
      <alignment horizontal="center" vertical="center" wrapText="1"/>
      <protection locked="0"/>
    </xf>
    <xf numFmtId="165" fontId="25" fillId="0" borderId="1" xfId="0" applyNumberFormat="1" applyFont="1" applyBorder="1" applyAlignment="1">
      <alignment horizontal="center" vertical="center" wrapText="1"/>
    </xf>
    <xf numFmtId="170" fontId="19" fillId="3" borderId="3" xfId="0" applyNumberFormat="1" applyFont="1" applyFill="1" applyBorder="1" applyAlignment="1">
      <alignment horizontal="center" vertical="center" wrapText="1"/>
    </xf>
    <xf numFmtId="170" fontId="19" fillId="0" borderId="3" xfId="0" applyNumberFormat="1" applyFont="1" applyBorder="1" applyAlignment="1">
      <alignment horizontal="center" vertical="center" wrapText="1"/>
    </xf>
    <xf numFmtId="0" fontId="16" fillId="0" borderId="3" xfId="0" applyFont="1" applyBorder="1" applyAlignment="1">
      <alignment horizontal="left" vertical="center" wrapText="1" indent="3"/>
    </xf>
    <xf numFmtId="165" fontId="31" fillId="0" borderId="3" xfId="1" applyNumberFormat="1" applyFont="1" applyFill="1" applyBorder="1" applyAlignment="1">
      <alignment horizontal="center" vertical="center" wrapText="1"/>
    </xf>
    <xf numFmtId="0" fontId="29" fillId="0" borderId="0" xfId="0" applyFont="1" applyAlignment="1">
      <alignment vertical="center"/>
    </xf>
    <xf numFmtId="165" fontId="31" fillId="0" borderId="3" xfId="0" quotePrefix="1" applyNumberFormat="1" applyFont="1" applyBorder="1" applyAlignment="1">
      <alignment horizontal="center" vertical="center" wrapText="1"/>
    </xf>
    <xf numFmtId="0" fontId="16" fillId="2" borderId="7" xfId="0" applyFont="1" applyFill="1" applyBorder="1" applyAlignment="1">
      <alignment horizontal="left" vertical="center" wrapText="1"/>
    </xf>
    <xf numFmtId="167" fontId="16" fillId="3" borderId="7" xfId="0" applyNumberFormat="1" applyFont="1" applyFill="1" applyBorder="1" applyAlignment="1">
      <alignment horizontal="center" vertical="center" wrapText="1"/>
    </xf>
    <xf numFmtId="167" fontId="16" fillId="0" borderId="7" xfId="0" applyNumberFormat="1" applyFont="1" applyBorder="1" applyAlignment="1">
      <alignment horizontal="center" vertical="center" wrapText="1"/>
    </xf>
    <xf numFmtId="167" fontId="16" fillId="3" borderId="3" xfId="0" applyNumberFormat="1" applyFont="1" applyFill="1" applyBorder="1" applyAlignment="1">
      <alignment horizontal="center" vertical="center" wrapText="1"/>
    </xf>
    <xf numFmtId="167" fontId="16" fillId="0" borderId="3" xfId="0" applyNumberFormat="1" applyFont="1" applyBorder="1" applyAlignment="1">
      <alignment horizontal="center" vertical="center" wrapText="1"/>
    </xf>
    <xf numFmtId="0" fontId="19" fillId="2" borderId="3" xfId="0" applyFont="1" applyFill="1" applyBorder="1" applyAlignment="1">
      <alignment horizontal="left" vertical="center" wrapText="1"/>
    </xf>
    <xf numFmtId="167" fontId="19" fillId="3" borderId="3" xfId="0" applyNumberFormat="1" applyFont="1" applyFill="1" applyBorder="1" applyAlignment="1">
      <alignment horizontal="center" vertical="center" wrapText="1"/>
    </xf>
    <xf numFmtId="167" fontId="19" fillId="0" borderId="3" xfId="0" applyNumberFormat="1" applyFont="1" applyBorder="1" applyAlignment="1">
      <alignment horizontal="center" vertical="center" wrapText="1"/>
    </xf>
    <xf numFmtId="0" fontId="19" fillId="2" borderId="0" xfId="0" applyFont="1" applyFill="1" applyAlignment="1">
      <alignment horizontal="left" vertical="center" wrapText="1"/>
    </xf>
    <xf numFmtId="0" fontId="16" fillId="0" borderId="0" xfId="0" applyFont="1" applyAlignment="1">
      <alignment horizontal="center" vertical="center" wrapText="1"/>
    </xf>
    <xf numFmtId="168" fontId="19" fillId="3" borderId="3" xfId="1" applyNumberFormat="1" applyFont="1" applyFill="1" applyBorder="1" applyAlignment="1">
      <alignment horizontal="center" vertical="center" wrapText="1"/>
    </xf>
    <xf numFmtId="168" fontId="19" fillId="0" borderId="3" xfId="1" applyNumberFormat="1" applyFont="1" applyFill="1" applyBorder="1" applyAlignment="1">
      <alignment horizontal="center" vertical="center" wrapText="1"/>
    </xf>
    <xf numFmtId="168" fontId="16" fillId="0" borderId="0" xfId="1" applyNumberFormat="1" applyFont="1" applyFill="1" applyBorder="1" applyAlignment="1">
      <alignment horizontal="center" vertical="center" wrapText="1"/>
    </xf>
    <xf numFmtId="0" fontId="28" fillId="2" borderId="3" xfId="0" applyFont="1" applyFill="1" applyBorder="1" applyAlignment="1">
      <alignment horizontal="left" vertical="center" wrapText="1"/>
    </xf>
    <xf numFmtId="167" fontId="28" fillId="3" borderId="3" xfId="0" applyNumberFormat="1" applyFont="1" applyFill="1" applyBorder="1" applyAlignment="1">
      <alignment horizontal="center" vertical="center" wrapText="1"/>
    </xf>
    <xf numFmtId="167" fontId="28" fillId="0" borderId="3" xfId="0" applyNumberFormat="1" applyFont="1" applyBorder="1" applyAlignment="1">
      <alignment horizontal="center" vertical="center" wrapText="1"/>
    </xf>
    <xf numFmtId="0" fontId="28" fillId="2" borderId="4" xfId="0" applyFont="1" applyFill="1" applyBorder="1" applyAlignment="1">
      <alignment horizontal="left" vertical="center" wrapText="1"/>
    </xf>
    <xf numFmtId="168" fontId="28" fillId="3" borderId="4" xfId="1" applyNumberFormat="1" applyFont="1" applyFill="1" applyBorder="1" applyAlignment="1">
      <alignment horizontal="center" vertical="center" wrapText="1"/>
    </xf>
    <xf numFmtId="168" fontId="28" fillId="0" borderId="4" xfId="1" applyNumberFormat="1" applyFont="1" applyFill="1" applyBorder="1" applyAlignment="1">
      <alignment horizontal="center" vertical="center" wrapText="1"/>
    </xf>
    <xf numFmtId="14" fontId="19" fillId="2" borderId="1" xfId="2" applyNumberFormat="1" applyFont="1" applyFill="1" applyBorder="1" applyAlignment="1">
      <alignment horizontal="center" vertical="center"/>
    </xf>
    <xf numFmtId="3" fontId="16" fillId="0" borderId="7" xfId="0" applyNumberFormat="1" applyFont="1" applyBorder="1" applyAlignment="1">
      <alignment horizontal="left" vertical="center" wrapText="1"/>
    </xf>
    <xf numFmtId="3" fontId="16" fillId="0" borderId="7" xfId="0" applyNumberFormat="1" applyFont="1" applyBorder="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horizontal="left" vertical="center" wrapText="1"/>
    </xf>
    <xf numFmtId="3" fontId="16" fillId="0" borderId="2" xfId="0" applyNumberFormat="1" applyFont="1" applyBorder="1" applyAlignment="1">
      <alignment horizontal="left" vertical="center" wrapText="1"/>
    </xf>
    <xf numFmtId="3" fontId="16" fillId="0" borderId="2" xfId="0" applyNumberFormat="1" applyFont="1" applyBorder="1" applyAlignment="1">
      <alignment horizontal="center" vertical="center" wrapText="1"/>
    </xf>
    <xf numFmtId="168" fontId="19" fillId="0" borderId="1" xfId="1" applyNumberFormat="1" applyFont="1" applyFill="1" applyBorder="1" applyAlignment="1">
      <alignment horizontal="left" vertical="center" wrapText="1"/>
    </xf>
    <xf numFmtId="168" fontId="19" fillId="0" borderId="1" xfId="1" applyNumberFormat="1" applyFont="1" applyFill="1" applyBorder="1" applyAlignment="1">
      <alignment horizontal="center" vertical="center" wrapText="1"/>
    </xf>
    <xf numFmtId="168" fontId="16" fillId="0" borderId="0" xfId="0" applyNumberFormat="1" applyFont="1" applyAlignment="1">
      <alignment horizontal="center" vertical="center" wrapText="1"/>
    </xf>
    <xf numFmtId="0" fontId="29" fillId="2" borderId="0" xfId="0" applyFont="1" applyFill="1"/>
    <xf numFmtId="14" fontId="19" fillId="2" borderId="1" xfId="2" applyNumberFormat="1" applyFont="1" applyFill="1" applyBorder="1" applyAlignment="1">
      <alignment horizontal="center" vertical="center" wrapText="1"/>
    </xf>
    <xf numFmtId="0" fontId="19" fillId="2" borderId="1" xfId="2" quotePrefix="1" applyFont="1" applyFill="1" applyBorder="1" applyAlignment="1">
      <alignment horizontal="center" vertical="center" wrapText="1"/>
    </xf>
    <xf numFmtId="0" fontId="23" fillId="0" borderId="3" xfId="0" quotePrefix="1" applyFont="1" applyBorder="1" applyAlignment="1">
      <alignment horizontal="left" vertical="center" wrapText="1"/>
    </xf>
    <xf numFmtId="0" fontId="22" fillId="2" borderId="4" xfId="0" quotePrefix="1" applyFont="1" applyFill="1" applyBorder="1" applyAlignment="1">
      <alignment vertical="center"/>
    </xf>
    <xf numFmtId="164" fontId="8" fillId="3" borderId="4" xfId="0"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7" fontId="16" fillId="0" borderId="4" xfId="2" applyNumberFormat="1" applyFont="1" applyBorder="1" applyAlignment="1">
      <alignment vertical="center"/>
    </xf>
    <xf numFmtId="16" fontId="19" fillId="2" borderId="1" xfId="2" applyNumberFormat="1" applyFont="1" applyFill="1" applyBorder="1" applyAlignment="1">
      <alignment horizontal="center" vertical="center"/>
    </xf>
    <xf numFmtId="16" fontId="26" fillId="2" borderId="1" xfId="2" applyNumberFormat="1" applyFont="1" applyFill="1" applyBorder="1" applyAlignment="1">
      <alignment horizontal="center" vertical="center" wrapText="1"/>
    </xf>
    <xf numFmtId="170" fontId="16" fillId="0" borderId="3" xfId="2" quotePrefix="1" applyNumberFormat="1" applyFont="1" applyBorder="1" applyAlignment="1">
      <alignment horizontal="center" vertical="center"/>
    </xf>
    <xf numFmtId="170" fontId="16" fillId="0" borderId="4" xfId="2" quotePrefix="1" applyNumberFormat="1" applyFont="1" applyBorder="1" applyAlignment="1">
      <alignment horizontal="center" vertical="center"/>
    </xf>
    <xf numFmtId="49" fontId="16" fillId="0" borderId="4" xfId="2" applyNumberFormat="1" applyFont="1" applyBorder="1" applyAlignment="1">
      <alignment horizontal="center" vertical="center"/>
    </xf>
    <xf numFmtId="0" fontId="15" fillId="2" borderId="13" xfId="0" applyFont="1" applyFill="1" applyBorder="1" applyAlignment="1">
      <alignment horizontal="left" vertical="top" wrapText="1"/>
    </xf>
    <xf numFmtId="0" fontId="15" fillId="2" borderId="0" xfId="0" applyFont="1" applyFill="1" applyAlignment="1">
      <alignment horizontal="left" vertical="top" wrapText="1"/>
    </xf>
    <xf numFmtId="0" fontId="10" fillId="0" borderId="0" xfId="0" applyFont="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3" fontId="16" fillId="2" borderId="7"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8" fontId="19" fillId="2" borderId="4" xfId="1"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19" fillId="0" borderId="1" xfId="0" applyNumberFormat="1" applyFont="1" applyBorder="1" applyAlignment="1">
      <alignment horizontal="center" vertical="center" wrapText="1"/>
    </xf>
    <xf numFmtId="3" fontId="19" fillId="0" borderId="0" xfId="0" applyNumberFormat="1" applyFont="1" applyAlignment="1">
      <alignment horizontal="center" vertical="center" wrapText="1"/>
    </xf>
  </cellXfs>
  <cellStyles count="8">
    <cellStyle name="Normal" xfId="0" builtinId="0"/>
    <cellStyle name="Normal 10" xfId="2" xr:uid="{F6558ADE-ED57-46D8-BEB1-8FF1BE3A9FA9}"/>
    <cellStyle name="Normal 10 4" xfId="4" xr:uid="{4970D900-F789-45FE-AC14-48749F4F0BD7}"/>
    <cellStyle name="Normal 2" xfId="6" xr:uid="{D8F76DCE-AF71-4643-9DA8-A316A2A31B04}"/>
    <cellStyle name="Percent" xfId="1" builtinId="5"/>
    <cellStyle name="Percent 2" xfId="7" xr:uid="{7D0D4076-C7C6-41B0-ADFB-CE8F265977B6}"/>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rgb="FF00B050"/>
  </sheetPr>
  <dimension ref="A1:D83"/>
  <sheetViews>
    <sheetView showGridLines="0" zoomScale="115" zoomScaleNormal="115" workbookViewId="0">
      <selection activeCell="B3" sqref="B3:B82"/>
    </sheetView>
  </sheetViews>
  <sheetFormatPr defaultColWidth="0" defaultRowHeight="14.4" x14ac:dyDescent="0.3"/>
  <cols>
    <col min="1" max="1" width="2.5546875" style="1" customWidth="1"/>
    <col min="2" max="2" width="136.5546875" style="1" bestFit="1" customWidth="1"/>
    <col min="3" max="3" width="2.5546875" style="1" customWidth="1"/>
    <col min="4" max="4" width="8.6640625" style="1" customWidth="1"/>
    <col min="5" max="16384" width="8.6640625" style="1" hidden="1"/>
  </cols>
  <sheetData>
    <row r="1" spans="1:3" x14ac:dyDescent="0.3">
      <c r="A1" s="5"/>
      <c r="B1" s="5"/>
      <c r="C1" s="5"/>
    </row>
    <row r="2" spans="1:3" x14ac:dyDescent="0.3">
      <c r="A2" s="5"/>
      <c r="B2" s="20" t="s">
        <v>235</v>
      </c>
      <c r="C2" s="5"/>
    </row>
    <row r="3" spans="1:3" ht="14.4" customHeight="1" x14ac:dyDescent="0.3">
      <c r="A3" s="5"/>
      <c r="B3" s="315" t="s">
        <v>236</v>
      </c>
      <c r="C3" s="5"/>
    </row>
    <row r="4" spans="1:3" x14ac:dyDescent="0.3">
      <c r="A4" s="5"/>
      <c r="B4" s="316"/>
      <c r="C4" s="5"/>
    </row>
    <row r="5" spans="1:3" x14ac:dyDescent="0.3">
      <c r="A5" s="5"/>
      <c r="B5" s="316"/>
      <c r="C5" s="5"/>
    </row>
    <row r="6" spans="1:3" x14ac:dyDescent="0.3">
      <c r="A6" s="5"/>
      <c r="B6" s="316"/>
      <c r="C6" s="5"/>
    </row>
    <row r="7" spans="1:3" x14ac:dyDescent="0.3">
      <c r="A7" s="5"/>
      <c r="B7" s="316"/>
      <c r="C7" s="5"/>
    </row>
    <row r="8" spans="1:3" x14ac:dyDescent="0.3">
      <c r="A8" s="5"/>
      <c r="B8" s="316"/>
      <c r="C8" s="5"/>
    </row>
    <row r="9" spans="1:3" x14ac:dyDescent="0.3">
      <c r="A9" s="5"/>
      <c r="B9" s="316"/>
      <c r="C9" s="5"/>
    </row>
    <row r="10" spans="1:3" x14ac:dyDescent="0.3">
      <c r="A10" s="5"/>
      <c r="B10" s="316"/>
      <c r="C10" s="5"/>
    </row>
    <row r="11" spans="1:3" x14ac:dyDescent="0.3">
      <c r="A11" s="5"/>
      <c r="B11" s="316"/>
      <c r="C11" s="5"/>
    </row>
    <row r="12" spans="1:3" x14ac:dyDescent="0.3">
      <c r="A12" s="5"/>
      <c r="B12" s="316"/>
      <c r="C12" s="5"/>
    </row>
    <row r="13" spans="1:3" x14ac:dyDescent="0.3">
      <c r="A13" s="5"/>
      <c r="B13" s="316"/>
      <c r="C13" s="5"/>
    </row>
    <row r="14" spans="1:3" x14ac:dyDescent="0.3">
      <c r="A14" s="5"/>
      <c r="B14" s="316"/>
      <c r="C14" s="5"/>
    </row>
    <row r="15" spans="1:3" x14ac:dyDescent="0.3">
      <c r="A15" s="5"/>
      <c r="B15" s="316"/>
      <c r="C15" s="5"/>
    </row>
    <row r="16" spans="1:3" x14ac:dyDescent="0.3">
      <c r="A16" s="5"/>
      <c r="B16" s="316"/>
      <c r="C16" s="5"/>
    </row>
    <row r="17" spans="1:3" x14ac:dyDescent="0.3">
      <c r="A17" s="5"/>
      <c r="B17" s="316"/>
      <c r="C17" s="5"/>
    </row>
    <row r="18" spans="1:3" x14ac:dyDescent="0.3">
      <c r="A18" s="5"/>
      <c r="B18" s="316"/>
      <c r="C18" s="5"/>
    </row>
    <row r="19" spans="1:3" x14ac:dyDescent="0.3">
      <c r="A19" s="5"/>
      <c r="B19" s="316"/>
      <c r="C19" s="5"/>
    </row>
    <row r="20" spans="1:3" x14ac:dyDescent="0.3">
      <c r="A20" s="5"/>
      <c r="B20" s="316"/>
      <c r="C20" s="5"/>
    </row>
    <row r="21" spans="1:3" x14ac:dyDescent="0.3">
      <c r="A21" s="5"/>
      <c r="B21" s="316"/>
      <c r="C21" s="5"/>
    </row>
    <row r="22" spans="1:3" x14ac:dyDescent="0.3">
      <c r="A22" s="5"/>
      <c r="B22" s="316"/>
      <c r="C22" s="5"/>
    </row>
    <row r="23" spans="1:3" x14ac:dyDescent="0.3">
      <c r="A23" s="5"/>
      <c r="B23" s="316"/>
      <c r="C23" s="5"/>
    </row>
    <row r="24" spans="1:3" x14ac:dyDescent="0.3">
      <c r="A24" s="5"/>
      <c r="B24" s="316"/>
      <c r="C24" s="5"/>
    </row>
    <row r="25" spans="1:3" x14ac:dyDescent="0.3">
      <c r="A25" s="5"/>
      <c r="B25" s="316"/>
      <c r="C25" s="5"/>
    </row>
    <row r="26" spans="1:3" x14ac:dyDescent="0.3">
      <c r="A26" s="5"/>
      <c r="B26" s="316"/>
      <c r="C26" s="5"/>
    </row>
    <row r="27" spans="1:3" x14ac:dyDescent="0.3">
      <c r="A27" s="5"/>
      <c r="B27" s="316"/>
      <c r="C27" s="5"/>
    </row>
    <row r="28" spans="1:3" x14ac:dyDescent="0.3">
      <c r="A28" s="5"/>
      <c r="B28" s="316"/>
      <c r="C28" s="5"/>
    </row>
    <row r="29" spans="1:3" x14ac:dyDescent="0.3">
      <c r="A29" s="5"/>
      <c r="B29" s="316"/>
      <c r="C29" s="5"/>
    </row>
    <row r="30" spans="1:3" x14ac:dyDescent="0.3">
      <c r="A30" s="5"/>
      <c r="B30" s="316"/>
      <c r="C30" s="5"/>
    </row>
    <row r="31" spans="1:3" x14ac:dyDescent="0.3">
      <c r="A31" s="5"/>
      <c r="B31" s="316"/>
      <c r="C31" s="5"/>
    </row>
    <row r="32" spans="1:3" x14ac:dyDescent="0.3">
      <c r="A32" s="5"/>
      <c r="B32" s="316"/>
      <c r="C32" s="5"/>
    </row>
    <row r="33" spans="1:3" x14ac:dyDescent="0.3">
      <c r="A33" s="5"/>
      <c r="B33" s="316"/>
      <c r="C33" s="5"/>
    </row>
    <row r="34" spans="1:3" x14ac:dyDescent="0.3">
      <c r="A34" s="5"/>
      <c r="B34" s="316"/>
      <c r="C34" s="5"/>
    </row>
    <row r="35" spans="1:3" x14ac:dyDescent="0.3">
      <c r="A35" s="5"/>
      <c r="B35" s="316"/>
      <c r="C35" s="5"/>
    </row>
    <row r="36" spans="1:3" x14ac:dyDescent="0.3">
      <c r="A36" s="5"/>
      <c r="B36" s="316"/>
      <c r="C36" s="5"/>
    </row>
    <row r="37" spans="1:3" x14ac:dyDescent="0.3">
      <c r="A37" s="5"/>
      <c r="B37" s="316"/>
      <c r="C37" s="5"/>
    </row>
    <row r="38" spans="1:3" x14ac:dyDescent="0.3">
      <c r="A38" s="5"/>
      <c r="B38" s="316"/>
      <c r="C38" s="5"/>
    </row>
    <row r="39" spans="1:3" x14ac:dyDescent="0.3">
      <c r="A39" s="5"/>
      <c r="B39" s="316"/>
      <c r="C39" s="5"/>
    </row>
    <row r="40" spans="1:3" x14ac:dyDescent="0.3">
      <c r="A40" s="5"/>
      <c r="B40" s="316"/>
      <c r="C40" s="5"/>
    </row>
    <row r="41" spans="1:3" x14ac:dyDescent="0.3">
      <c r="A41" s="5"/>
      <c r="B41" s="316"/>
      <c r="C41" s="5"/>
    </row>
    <row r="42" spans="1:3" x14ac:dyDescent="0.3">
      <c r="A42" s="5"/>
      <c r="B42" s="316"/>
      <c r="C42" s="5"/>
    </row>
    <row r="43" spans="1:3" x14ac:dyDescent="0.3">
      <c r="A43" s="5"/>
      <c r="B43" s="316"/>
      <c r="C43" s="5"/>
    </row>
    <row r="44" spans="1:3" x14ac:dyDescent="0.3">
      <c r="A44" s="5"/>
      <c r="B44" s="316"/>
      <c r="C44" s="5"/>
    </row>
    <row r="45" spans="1:3" x14ac:dyDescent="0.3">
      <c r="A45" s="5"/>
      <c r="B45" s="316"/>
      <c r="C45" s="5"/>
    </row>
    <row r="46" spans="1:3" x14ac:dyDescent="0.3">
      <c r="A46" s="5"/>
      <c r="B46" s="316"/>
      <c r="C46" s="5"/>
    </row>
    <row r="47" spans="1:3" x14ac:dyDescent="0.3">
      <c r="A47" s="5"/>
      <c r="B47" s="316"/>
      <c r="C47" s="5"/>
    </row>
    <row r="48" spans="1:3" x14ac:dyDescent="0.3">
      <c r="A48" s="5"/>
      <c r="B48" s="316"/>
      <c r="C48" s="5"/>
    </row>
    <row r="49" spans="1:3" x14ac:dyDescent="0.3">
      <c r="A49" s="5"/>
      <c r="B49" s="316"/>
      <c r="C49" s="5"/>
    </row>
    <row r="50" spans="1:3" x14ac:dyDescent="0.3">
      <c r="A50" s="5"/>
      <c r="B50" s="316"/>
      <c r="C50" s="5"/>
    </row>
    <row r="51" spans="1:3" x14ac:dyDescent="0.3">
      <c r="A51" s="5"/>
      <c r="B51" s="316"/>
      <c r="C51" s="5"/>
    </row>
    <row r="52" spans="1:3" x14ac:dyDescent="0.3">
      <c r="A52" s="5"/>
      <c r="B52" s="316"/>
      <c r="C52" s="5"/>
    </row>
    <row r="53" spans="1:3" x14ac:dyDescent="0.3">
      <c r="A53" s="5"/>
      <c r="B53" s="316"/>
      <c r="C53" s="5"/>
    </row>
    <row r="54" spans="1:3" x14ac:dyDescent="0.3">
      <c r="A54" s="5"/>
      <c r="B54" s="316"/>
      <c r="C54" s="5"/>
    </row>
    <row r="55" spans="1:3" x14ac:dyDescent="0.3">
      <c r="A55" s="5"/>
      <c r="B55" s="316"/>
      <c r="C55" s="5"/>
    </row>
    <row r="56" spans="1:3" x14ac:dyDescent="0.3">
      <c r="A56" s="5"/>
      <c r="B56" s="316"/>
      <c r="C56" s="5"/>
    </row>
    <row r="57" spans="1:3" x14ac:dyDescent="0.3">
      <c r="A57" s="5"/>
      <c r="B57" s="316"/>
      <c r="C57" s="5"/>
    </row>
    <row r="58" spans="1:3" x14ac:dyDescent="0.3">
      <c r="A58" s="5"/>
      <c r="B58" s="316"/>
      <c r="C58" s="5"/>
    </row>
    <row r="59" spans="1:3" x14ac:dyDescent="0.3">
      <c r="A59" s="5"/>
      <c r="B59" s="316"/>
      <c r="C59" s="5"/>
    </row>
    <row r="60" spans="1:3" x14ac:dyDescent="0.3">
      <c r="A60" s="5"/>
      <c r="B60" s="316"/>
      <c r="C60" s="5"/>
    </row>
    <row r="61" spans="1:3" x14ac:dyDescent="0.3">
      <c r="A61" s="5"/>
      <c r="B61" s="316"/>
      <c r="C61" s="5"/>
    </row>
    <row r="62" spans="1:3" x14ac:dyDescent="0.3">
      <c r="A62" s="5"/>
      <c r="B62" s="316"/>
      <c r="C62" s="5"/>
    </row>
    <row r="63" spans="1:3" x14ac:dyDescent="0.3">
      <c r="A63" s="5"/>
      <c r="B63" s="316"/>
      <c r="C63" s="5"/>
    </row>
    <row r="64" spans="1:3" x14ac:dyDescent="0.3">
      <c r="A64" s="5"/>
      <c r="B64" s="316"/>
      <c r="C64" s="5"/>
    </row>
    <row r="65" spans="1:3" x14ac:dyDescent="0.3">
      <c r="A65" s="5"/>
      <c r="B65" s="316"/>
      <c r="C65" s="5"/>
    </row>
    <row r="66" spans="1:3" x14ac:dyDescent="0.3">
      <c r="A66" s="5"/>
      <c r="B66" s="316"/>
      <c r="C66" s="5"/>
    </row>
    <row r="67" spans="1:3" x14ac:dyDescent="0.3">
      <c r="A67" s="5"/>
      <c r="B67" s="316"/>
      <c r="C67" s="5"/>
    </row>
    <row r="68" spans="1:3" x14ac:dyDescent="0.3">
      <c r="A68" s="5"/>
      <c r="B68" s="316"/>
      <c r="C68" s="5"/>
    </row>
    <row r="69" spans="1:3" x14ac:dyDescent="0.3">
      <c r="A69" s="5"/>
      <c r="B69" s="316"/>
      <c r="C69" s="5"/>
    </row>
    <row r="70" spans="1:3" x14ac:dyDescent="0.3">
      <c r="A70" s="5"/>
      <c r="B70" s="316"/>
      <c r="C70" s="5"/>
    </row>
    <row r="71" spans="1:3" x14ac:dyDescent="0.3">
      <c r="A71" s="5"/>
      <c r="B71" s="316"/>
      <c r="C71" s="5"/>
    </row>
    <row r="72" spans="1:3" x14ac:dyDescent="0.3">
      <c r="A72" s="5"/>
      <c r="B72" s="316"/>
      <c r="C72" s="5"/>
    </row>
    <row r="73" spans="1:3" x14ac:dyDescent="0.3">
      <c r="A73" s="5"/>
      <c r="B73" s="316"/>
      <c r="C73" s="5"/>
    </row>
    <row r="74" spans="1:3" x14ac:dyDescent="0.3">
      <c r="A74" s="5"/>
      <c r="B74" s="316"/>
      <c r="C74" s="5"/>
    </row>
    <row r="75" spans="1:3" x14ac:dyDescent="0.3">
      <c r="A75" s="5"/>
      <c r="B75" s="316"/>
      <c r="C75" s="5"/>
    </row>
    <row r="76" spans="1:3" x14ac:dyDescent="0.3">
      <c r="A76" s="5"/>
      <c r="B76" s="316"/>
      <c r="C76" s="5"/>
    </row>
    <row r="77" spans="1:3" x14ac:dyDescent="0.3">
      <c r="A77" s="5"/>
      <c r="B77" s="316"/>
      <c r="C77" s="5"/>
    </row>
    <row r="78" spans="1:3" x14ac:dyDescent="0.3">
      <c r="A78" s="5"/>
      <c r="B78" s="316"/>
      <c r="C78" s="5"/>
    </row>
    <row r="79" spans="1:3" x14ac:dyDescent="0.3">
      <c r="A79" s="5"/>
      <c r="B79" s="316"/>
      <c r="C79" s="5"/>
    </row>
    <row r="80" spans="1:3" x14ac:dyDescent="0.3">
      <c r="A80" s="5"/>
      <c r="B80" s="316"/>
      <c r="C80" s="5"/>
    </row>
    <row r="81" spans="1:3" x14ac:dyDescent="0.3">
      <c r="A81" s="5"/>
      <c r="B81" s="316"/>
      <c r="C81" s="5"/>
    </row>
    <row r="82" spans="1:3" x14ac:dyDescent="0.3">
      <c r="A82" s="5"/>
      <c r="B82" s="316"/>
      <c r="C82" s="5"/>
    </row>
    <row r="83" spans="1:3" x14ac:dyDescent="0.3">
      <c r="A83" s="5"/>
      <c r="B83" s="5"/>
      <c r="C83" s="5"/>
    </row>
  </sheetData>
  <mergeCells count="1">
    <mergeCell ref="B3:B8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M15"/>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3" width="9.109375" customWidth="1"/>
    <col min="4" max="7" width="9.109375" style="125" customWidth="1"/>
    <col min="8" max="8" width="2.5546875" customWidth="1"/>
    <col min="9" max="9" width="9.109375" customWidth="1"/>
    <col min="10" max="13" width="0" hidden="1" customWidth="1"/>
    <col min="14" max="16384" width="9.109375" hidden="1"/>
  </cols>
  <sheetData>
    <row r="1" spans="1:8" x14ac:dyDescent="0.3">
      <c r="A1" s="5"/>
      <c r="B1" s="5"/>
      <c r="C1" s="5"/>
      <c r="D1" s="124"/>
      <c r="E1" s="124"/>
      <c r="F1" s="124"/>
      <c r="G1" s="124"/>
      <c r="H1" s="5"/>
    </row>
    <row r="2" spans="1:8" ht="35.25" customHeight="1" thickBot="1" x14ac:dyDescent="0.35">
      <c r="A2" s="5"/>
      <c r="B2" s="7" t="s">
        <v>35</v>
      </c>
      <c r="C2" s="146" t="s">
        <v>237</v>
      </c>
      <c r="D2" s="71" t="s">
        <v>238</v>
      </c>
      <c r="E2" s="71" t="s">
        <v>239</v>
      </c>
      <c r="F2" s="71" t="s">
        <v>205</v>
      </c>
      <c r="G2" s="71" t="s">
        <v>240</v>
      </c>
      <c r="H2" s="5"/>
    </row>
    <row r="3" spans="1:8" ht="26.4" customHeight="1" x14ac:dyDescent="0.3">
      <c r="A3" s="5"/>
      <c r="B3" s="50" t="s">
        <v>199</v>
      </c>
      <c r="C3" s="126">
        <v>8.4784855963403718</v>
      </c>
      <c r="D3" s="127">
        <v>8.4751022453372098</v>
      </c>
      <c r="E3" s="109" t="s">
        <v>250</v>
      </c>
      <c r="F3" s="127">
        <v>9.9975166228627774</v>
      </c>
      <c r="G3" s="109">
        <v>-0.15194083529189806</v>
      </c>
      <c r="H3" s="5"/>
    </row>
    <row r="4" spans="1:8" ht="6.9" customHeight="1" x14ac:dyDescent="0.3">
      <c r="A4" s="5"/>
      <c r="B4" s="62"/>
      <c r="C4" s="62"/>
      <c r="D4" s="62"/>
      <c r="E4" s="53"/>
      <c r="F4" s="52"/>
      <c r="G4" s="53"/>
      <c r="H4" s="5"/>
    </row>
    <row r="5" spans="1:8" ht="18.75" customHeight="1" x14ac:dyDescent="0.3">
      <c r="A5" s="5"/>
      <c r="B5" s="128" t="s">
        <v>51</v>
      </c>
      <c r="C5" s="47">
        <v>1318</v>
      </c>
      <c r="D5" s="48">
        <v>921.99999999999818</v>
      </c>
      <c r="E5" s="49">
        <v>0.42950108459870129</v>
      </c>
      <c r="F5" s="48">
        <v>1294</v>
      </c>
      <c r="G5" s="49">
        <v>1.8547140649149974E-2</v>
      </c>
      <c r="H5" s="5"/>
    </row>
    <row r="6" spans="1:8" ht="23.1" customHeight="1" x14ac:dyDescent="0.3">
      <c r="A6" s="5"/>
      <c r="B6" s="111" t="s">
        <v>28</v>
      </c>
      <c r="C6" s="43">
        <v>431</v>
      </c>
      <c r="D6" s="44">
        <v>394</v>
      </c>
      <c r="E6" s="45">
        <v>9.3908629441624258E-2</v>
      </c>
      <c r="F6" s="44">
        <v>535</v>
      </c>
      <c r="G6" s="45">
        <v>-0.19439252336448598</v>
      </c>
      <c r="H6" s="5"/>
    </row>
    <row r="7" spans="1:8" ht="3.6" customHeight="1" x14ac:dyDescent="0.3">
      <c r="A7" s="5"/>
      <c r="B7" s="62"/>
      <c r="C7" s="62"/>
      <c r="D7" s="62"/>
      <c r="E7" s="53"/>
      <c r="F7" s="52"/>
      <c r="G7" s="53"/>
      <c r="H7" s="5"/>
    </row>
    <row r="8" spans="1:8" ht="18.899999999999999" customHeight="1" x14ac:dyDescent="0.3">
      <c r="A8" s="5"/>
      <c r="B8" s="54" t="s">
        <v>203</v>
      </c>
      <c r="C8" s="51">
        <v>410</v>
      </c>
      <c r="D8" s="52">
        <v>744</v>
      </c>
      <c r="E8" s="53">
        <v>-0.44892473118279574</v>
      </c>
      <c r="F8" s="52">
        <v>752</v>
      </c>
      <c r="G8" s="53">
        <v>-0.45478723404255317</v>
      </c>
      <c r="H8" s="5"/>
    </row>
    <row r="9" spans="1:8" ht="18.899999999999999" customHeight="1" x14ac:dyDescent="0.3">
      <c r="A9" s="5"/>
      <c r="B9" s="62" t="s">
        <v>192</v>
      </c>
      <c r="C9" s="51">
        <v>92</v>
      </c>
      <c r="D9" s="52">
        <v>49</v>
      </c>
      <c r="E9" s="53">
        <v>0.87755102040816335</v>
      </c>
      <c r="F9" s="52">
        <v>140</v>
      </c>
      <c r="G9" s="53">
        <v>-0.34285714285714286</v>
      </c>
      <c r="H9" s="5"/>
    </row>
    <row r="10" spans="1:8" ht="18.899999999999999" customHeight="1" x14ac:dyDescent="0.3">
      <c r="A10" s="5"/>
      <c r="B10" s="62" t="s">
        <v>204</v>
      </c>
      <c r="C10" s="51">
        <v>502</v>
      </c>
      <c r="D10" s="52">
        <v>793</v>
      </c>
      <c r="E10" s="53">
        <v>-0.36696090794451452</v>
      </c>
      <c r="F10" s="52">
        <v>892</v>
      </c>
      <c r="G10" s="53">
        <v>-0.43721973094170408</v>
      </c>
      <c r="H10" s="5"/>
    </row>
    <row r="11" spans="1:8" ht="6.9" customHeight="1" x14ac:dyDescent="0.3">
      <c r="A11" s="5"/>
      <c r="B11" s="62"/>
      <c r="C11" s="62"/>
      <c r="D11" s="62"/>
      <c r="E11" s="53"/>
      <c r="F11" s="52"/>
      <c r="G11" s="53"/>
      <c r="H11" s="5"/>
    </row>
    <row r="12" spans="1:8" ht="18.899999999999999" customHeight="1" x14ac:dyDescent="0.3">
      <c r="A12" s="5"/>
      <c r="B12" s="64" t="s">
        <v>194</v>
      </c>
      <c r="C12" s="51">
        <v>1785</v>
      </c>
      <c r="D12" s="119">
        <v>1156</v>
      </c>
      <c r="E12" s="53">
        <v>0.54411764705882359</v>
      </c>
      <c r="F12" s="119">
        <v>1249</v>
      </c>
      <c r="G12" s="53">
        <v>0.4291433146517214</v>
      </c>
      <c r="H12" s="5"/>
    </row>
    <row r="13" spans="1:8" ht="18.899999999999999" customHeight="1" thickBot="1" x14ac:dyDescent="0.35">
      <c r="A13" s="5"/>
      <c r="B13" s="65" t="s">
        <v>128</v>
      </c>
      <c r="C13" s="66">
        <v>-1120</v>
      </c>
      <c r="D13" s="67">
        <v>2102</v>
      </c>
      <c r="E13" s="68" t="s">
        <v>249</v>
      </c>
      <c r="F13" s="67">
        <v>1742.9999999999995</v>
      </c>
      <c r="G13" s="68" t="s">
        <v>249</v>
      </c>
      <c r="H13" s="5"/>
    </row>
    <row r="14" spans="1:8" x14ac:dyDescent="0.3">
      <c r="A14" s="5"/>
      <c r="B14" s="5"/>
      <c r="C14" s="5"/>
      <c r="D14" s="124"/>
      <c r="E14" s="124"/>
      <c r="F14" s="124"/>
      <c r="G14" s="124"/>
      <c r="H14" s="5"/>
    </row>
    <row r="15" spans="1:8"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M17"/>
  <sheetViews>
    <sheetView showGridLines="0" workbookViewId="0">
      <selection activeCell="E15" sqref="E15"/>
    </sheetView>
  </sheetViews>
  <sheetFormatPr defaultColWidth="0" defaultRowHeight="14.4" zeroHeight="1" x14ac:dyDescent="0.3"/>
  <cols>
    <col min="1" max="1" width="2.5546875" customWidth="1"/>
    <col min="2" max="2" width="65.5546875" customWidth="1"/>
    <col min="3" max="3" width="9.109375" customWidth="1"/>
    <col min="4" max="7" width="9.109375" style="125" customWidth="1"/>
    <col min="8" max="8" width="2.5546875" customWidth="1"/>
    <col min="9" max="9" width="9.109375" customWidth="1"/>
    <col min="10" max="13" width="0" hidden="1" customWidth="1"/>
    <col min="14" max="16384" width="9.109375" hidden="1"/>
  </cols>
  <sheetData>
    <row r="1" spans="1:8" x14ac:dyDescent="0.3">
      <c r="A1" s="5"/>
      <c r="B1" s="5"/>
      <c r="C1" s="5"/>
      <c r="D1" s="124"/>
      <c r="E1" s="124"/>
      <c r="F1" s="124"/>
      <c r="G1" s="124"/>
      <c r="H1" s="5"/>
    </row>
    <row r="2" spans="1:8" ht="35.25" customHeight="1" thickBot="1" x14ac:dyDescent="0.35">
      <c r="A2" s="5"/>
      <c r="B2" s="7" t="s">
        <v>4</v>
      </c>
      <c r="C2" s="6" t="s">
        <v>205</v>
      </c>
      <c r="D2" s="69" t="s">
        <v>206</v>
      </c>
      <c r="E2" s="70" t="s">
        <v>207</v>
      </c>
      <c r="F2" s="69" t="s">
        <v>181</v>
      </c>
      <c r="G2" s="70" t="s">
        <v>208</v>
      </c>
      <c r="H2" s="5"/>
    </row>
    <row r="3" spans="1:8" ht="18.75" customHeight="1" x14ac:dyDescent="0.3">
      <c r="A3" s="5"/>
      <c r="B3" s="129" t="s">
        <v>129</v>
      </c>
      <c r="C3" s="130">
        <v>11.68468019494386</v>
      </c>
      <c r="D3" s="131">
        <v>12.613462964309026</v>
      </c>
      <c r="E3" s="132">
        <v>-7.3634240810255158E-2</v>
      </c>
      <c r="F3" s="131">
        <v>11.30367235386101</v>
      </c>
      <c r="G3" s="132">
        <v>3.3706553866337918E-2</v>
      </c>
      <c r="H3" s="5"/>
    </row>
    <row r="4" spans="1:8" ht="18.75" customHeight="1" x14ac:dyDescent="0.3">
      <c r="A4" s="5"/>
      <c r="B4" s="133" t="s">
        <v>182</v>
      </c>
      <c r="C4" s="134">
        <v>8.1697004399438597</v>
      </c>
      <c r="D4" s="135">
        <v>8.0799161343090269</v>
      </c>
      <c r="E4" s="49">
        <v>1.1112034350652555E-2</v>
      </c>
      <c r="F4" s="135">
        <v>6.7945582838610115</v>
      </c>
      <c r="G4" s="49">
        <v>0.20238874973656462</v>
      </c>
      <c r="H4" s="5"/>
    </row>
    <row r="5" spans="1:8" ht="18.75" customHeight="1" x14ac:dyDescent="0.3">
      <c r="A5" s="5"/>
      <c r="B5" s="136" t="s">
        <v>183</v>
      </c>
      <c r="C5" s="73">
        <v>3.5149797549999997</v>
      </c>
      <c r="D5" s="74">
        <v>4.5335468299999997</v>
      </c>
      <c r="E5" s="45">
        <v>-0.22467333264538047</v>
      </c>
      <c r="F5" s="74">
        <v>4.5091140700000008</v>
      </c>
      <c r="G5" s="45">
        <v>-0.22047220353420793</v>
      </c>
      <c r="H5" s="5"/>
    </row>
    <row r="6" spans="1:8" ht="18.75" customHeight="1" x14ac:dyDescent="0.3">
      <c r="A6" s="5"/>
      <c r="B6" s="137" t="s">
        <v>171</v>
      </c>
      <c r="C6" s="134">
        <v>26.79842859553905</v>
      </c>
      <c r="D6" s="135">
        <v>26.041366060766361</v>
      </c>
      <c r="E6" s="49">
        <v>2.9071536915771468E-2</v>
      </c>
      <c r="F6" s="135">
        <v>22.738847782566417</v>
      </c>
      <c r="G6" s="49">
        <v>0.17853062968674527</v>
      </c>
      <c r="H6" s="5"/>
    </row>
    <row r="7" spans="1:8" ht="18.75" customHeight="1" x14ac:dyDescent="0.3">
      <c r="A7" s="5"/>
      <c r="B7" s="133" t="s">
        <v>130</v>
      </c>
      <c r="C7" s="134">
        <v>19.777100000000001</v>
      </c>
      <c r="D7" s="135">
        <v>19.020699999999998</v>
      </c>
      <c r="E7" s="49">
        <v>3.976720099680886E-2</v>
      </c>
      <c r="F7" s="135">
        <v>16.210699999999999</v>
      </c>
      <c r="G7" s="49">
        <v>0.22000283763193451</v>
      </c>
      <c r="H7" s="5"/>
    </row>
    <row r="8" spans="1:8" ht="18.75" customHeight="1" x14ac:dyDescent="0.3">
      <c r="A8" s="5"/>
      <c r="B8" s="133" t="s">
        <v>184</v>
      </c>
      <c r="C8" s="134">
        <v>7.0214799999999995</v>
      </c>
      <c r="D8" s="135">
        <v>7.0209799999999998</v>
      </c>
      <c r="E8" s="49" t="s">
        <v>250</v>
      </c>
      <c r="F8" s="135">
        <v>6.5279799999999994</v>
      </c>
      <c r="G8" s="49">
        <v>7.5597658081060226E-2</v>
      </c>
      <c r="H8" s="5"/>
    </row>
    <row r="9" spans="1:8" ht="18.75" customHeight="1" x14ac:dyDescent="0.3">
      <c r="A9" s="5"/>
      <c r="B9" s="138" t="s">
        <v>131</v>
      </c>
      <c r="C9" s="139">
        <v>109.72720000000001</v>
      </c>
      <c r="D9" s="140">
        <v>108.73920000000001</v>
      </c>
      <c r="E9" s="141">
        <v>9.085959801065302E-3</v>
      </c>
      <c r="F9" s="140">
        <v>97.51570000000001</v>
      </c>
      <c r="G9" s="141">
        <v>0.12522598925096173</v>
      </c>
      <c r="H9" s="5"/>
    </row>
    <row r="10" spans="1:8" ht="15" customHeight="1" x14ac:dyDescent="0.3">
      <c r="A10" s="5"/>
      <c r="B10" s="87" t="s">
        <v>36</v>
      </c>
      <c r="C10" s="73">
        <v>35.623800000000003</v>
      </c>
      <c r="D10" s="74">
        <v>34.086500000000001</v>
      </c>
      <c r="E10" s="45">
        <v>4.5099966262303282E-2</v>
      </c>
      <c r="F10" s="74">
        <v>27.8245</v>
      </c>
      <c r="G10" s="45">
        <v>0.28030332979927763</v>
      </c>
      <c r="H10" s="5"/>
    </row>
    <row r="11" spans="1:8" ht="15" customHeight="1" x14ac:dyDescent="0.3">
      <c r="A11" s="5"/>
      <c r="B11" s="61" t="s">
        <v>132</v>
      </c>
      <c r="C11" s="134">
        <v>6.1291929999999999</v>
      </c>
      <c r="D11" s="135">
        <v>6.0006093589399994</v>
      </c>
      <c r="E11" s="49">
        <v>2.1428430575709756E-2</v>
      </c>
      <c r="F11" s="135">
        <v>6.0322209999999998</v>
      </c>
      <c r="G11" s="49">
        <v>1.60756709676253E-2</v>
      </c>
      <c r="H11" s="5"/>
    </row>
    <row r="12" spans="1:8" ht="18.75" customHeight="1" x14ac:dyDescent="0.3">
      <c r="A12" s="5"/>
      <c r="B12" s="142" t="s">
        <v>133</v>
      </c>
      <c r="C12" s="73">
        <v>2.7023420000000002</v>
      </c>
      <c r="D12" s="74">
        <v>2.7118026410600002</v>
      </c>
      <c r="E12" s="45" t="s">
        <v>250</v>
      </c>
      <c r="F12" s="74">
        <v>2.7593570000000001</v>
      </c>
      <c r="G12" s="45">
        <v>-2.0662422441170114E-2</v>
      </c>
      <c r="H12" s="5"/>
    </row>
    <row r="13" spans="1:8" ht="18.75" customHeight="1" x14ac:dyDescent="0.3">
      <c r="A13" s="5"/>
      <c r="B13" s="61" t="s">
        <v>37</v>
      </c>
      <c r="C13" s="134">
        <v>15.174681</v>
      </c>
      <c r="D13" s="135">
        <v>13.222283999999997</v>
      </c>
      <c r="E13" s="49">
        <v>0.14765958740562546</v>
      </c>
      <c r="F13" s="135">
        <v>14.488659928604541</v>
      </c>
      <c r="G13" s="49">
        <v>4.7348828309584867E-2</v>
      </c>
      <c r="H13" s="5"/>
    </row>
    <row r="14" spans="1:8" ht="18.75" customHeight="1" thickBot="1" x14ac:dyDescent="0.35">
      <c r="A14" s="5"/>
      <c r="B14" s="143" t="s">
        <v>38</v>
      </c>
      <c r="C14" s="144">
        <v>31.471868999999998</v>
      </c>
      <c r="D14" s="145">
        <v>27.009236000000001</v>
      </c>
      <c r="E14" s="81">
        <v>0.16522618410976153</v>
      </c>
      <c r="F14" s="145">
        <v>35.740364200000002</v>
      </c>
      <c r="G14" s="81">
        <v>-0.11943065762043925</v>
      </c>
      <c r="H14" s="5"/>
    </row>
    <row r="15" spans="1:8" x14ac:dyDescent="0.3">
      <c r="A15" s="5"/>
      <c r="B15" s="5"/>
      <c r="C15" s="5"/>
      <c r="D15" s="124"/>
      <c r="E15" s="124"/>
      <c r="F15" s="124"/>
      <c r="G15" s="124"/>
      <c r="H15" s="5"/>
    </row>
    <row r="17"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M13"/>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ht="18.899999999999999" customHeight="1" x14ac:dyDescent="0.3">
      <c r="A3" s="5"/>
      <c r="B3" s="110" t="s">
        <v>51</v>
      </c>
      <c r="C3" s="147">
        <v>545.00000000000011</v>
      </c>
      <c r="D3" s="148">
        <v>563.99999999999636</v>
      </c>
      <c r="E3" s="149">
        <v>-3.3687943262404874E-2</v>
      </c>
      <c r="F3" s="148">
        <v>505.99999999999909</v>
      </c>
      <c r="G3" s="149">
        <v>7.7075098814231469E-2</v>
      </c>
      <c r="H3" s="5"/>
    </row>
    <row r="4" spans="1:8" ht="23.1" customHeight="1" x14ac:dyDescent="0.3">
      <c r="A4" s="5"/>
      <c r="B4" s="111" t="s">
        <v>28</v>
      </c>
      <c r="C4" s="43">
        <v>52</v>
      </c>
      <c r="D4" s="44">
        <v>97</v>
      </c>
      <c r="E4" s="45">
        <v>-0.46391752577319589</v>
      </c>
      <c r="F4" s="44">
        <v>44</v>
      </c>
      <c r="G4" s="45">
        <v>0.18181818181818188</v>
      </c>
      <c r="H4" s="5"/>
    </row>
    <row r="5" spans="1:8" ht="6.9" customHeight="1" x14ac:dyDescent="0.3">
      <c r="A5" s="5"/>
      <c r="B5" s="61"/>
      <c r="C5" s="60"/>
      <c r="D5" s="60"/>
      <c r="E5" s="49"/>
      <c r="F5" s="60"/>
      <c r="G5" s="49"/>
      <c r="H5" s="5"/>
    </row>
    <row r="6" spans="1:8" ht="18.899999999999999" customHeight="1" x14ac:dyDescent="0.3">
      <c r="A6" s="5"/>
      <c r="B6" s="54" t="s">
        <v>203</v>
      </c>
      <c r="C6" s="51">
        <v>823</v>
      </c>
      <c r="D6" s="52">
        <v>524.70999799999981</v>
      </c>
      <c r="E6" s="53">
        <v>0.56848545508370574</v>
      </c>
      <c r="F6" s="52">
        <v>644.83000000000004</v>
      </c>
      <c r="G6" s="53">
        <v>0.27630538281407491</v>
      </c>
      <c r="H6" s="5"/>
    </row>
    <row r="7" spans="1:8" ht="18.899999999999999" customHeight="1" x14ac:dyDescent="0.3">
      <c r="A7" s="5"/>
      <c r="B7" s="62" t="s">
        <v>192</v>
      </c>
      <c r="C7" s="51">
        <v>-77</v>
      </c>
      <c r="D7" s="52">
        <v>-1069.7099979999998</v>
      </c>
      <c r="E7" s="53" t="s">
        <v>249</v>
      </c>
      <c r="F7" s="52">
        <v>238.17</v>
      </c>
      <c r="G7" s="53" t="s">
        <v>249</v>
      </c>
      <c r="H7" s="5"/>
    </row>
    <row r="8" spans="1:8" ht="18.899999999999999" customHeight="1" x14ac:dyDescent="0.3">
      <c r="A8" s="5"/>
      <c r="B8" s="62" t="s">
        <v>204</v>
      </c>
      <c r="C8" s="51">
        <v>746</v>
      </c>
      <c r="D8" s="52">
        <v>-545</v>
      </c>
      <c r="E8" s="53" t="s">
        <v>249</v>
      </c>
      <c r="F8" s="52">
        <v>883</v>
      </c>
      <c r="G8" s="53">
        <v>-0.1551528878822197</v>
      </c>
      <c r="H8" s="5"/>
    </row>
    <row r="9" spans="1:8" ht="6.9" customHeight="1" x14ac:dyDescent="0.3">
      <c r="A9" s="5"/>
      <c r="B9" s="59"/>
      <c r="C9" s="63"/>
      <c r="D9" s="63"/>
      <c r="E9" s="49"/>
      <c r="F9" s="63"/>
      <c r="G9" s="49"/>
      <c r="H9" s="5"/>
    </row>
    <row r="10" spans="1:8" ht="18.899999999999999" customHeight="1" x14ac:dyDescent="0.3">
      <c r="A10" s="5"/>
      <c r="B10" s="64" t="s">
        <v>194</v>
      </c>
      <c r="C10" s="51">
        <v>574</v>
      </c>
      <c r="D10" s="119">
        <v>788</v>
      </c>
      <c r="E10" s="53">
        <v>-0.27157360406091369</v>
      </c>
      <c r="F10" s="119">
        <v>597</v>
      </c>
      <c r="G10" s="53">
        <v>-3.8525963149078746E-2</v>
      </c>
      <c r="H10" s="5"/>
    </row>
    <row r="11" spans="1:8" ht="18.899999999999999" customHeight="1" thickBot="1" x14ac:dyDescent="0.35">
      <c r="A11" s="5"/>
      <c r="B11" s="65" t="s">
        <v>128</v>
      </c>
      <c r="C11" s="66">
        <v>-145</v>
      </c>
      <c r="D11" s="67">
        <v>1300</v>
      </c>
      <c r="E11" s="68" t="s">
        <v>249</v>
      </c>
      <c r="F11" s="67">
        <v>-399</v>
      </c>
      <c r="G11" s="68" t="s">
        <v>249</v>
      </c>
      <c r="H11" s="5"/>
    </row>
    <row r="12" spans="1:8" x14ac:dyDescent="0.3">
      <c r="A12" s="5"/>
      <c r="B12" s="5"/>
      <c r="C12" s="5"/>
      <c r="D12" s="5"/>
      <c r="E12" s="5"/>
      <c r="F12" s="5"/>
      <c r="G12" s="5"/>
      <c r="H12" s="5"/>
    </row>
    <row r="13" spans="1:8"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M12"/>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ht="18.899999999999999" customHeight="1" x14ac:dyDescent="0.3">
      <c r="A3" s="5"/>
      <c r="B3" s="150" t="s">
        <v>51</v>
      </c>
      <c r="C3" s="107">
        <v>1861</v>
      </c>
      <c r="D3" s="108">
        <v>1342.0000000000073</v>
      </c>
      <c r="E3" s="109">
        <v>0.38673621460505947</v>
      </c>
      <c r="F3" s="108">
        <v>541</v>
      </c>
      <c r="G3" s="109" t="s">
        <v>252</v>
      </c>
      <c r="H3" s="5"/>
    </row>
    <row r="4" spans="1:8" ht="6.9" customHeight="1" x14ac:dyDescent="0.3">
      <c r="A4" s="5"/>
      <c r="B4" s="151"/>
      <c r="C4" s="152"/>
      <c r="D4" s="153"/>
      <c r="E4" s="154"/>
      <c r="F4" s="153"/>
      <c r="G4" s="154"/>
      <c r="H4" s="5"/>
    </row>
    <row r="5" spans="1:8" ht="18.899999999999999" customHeight="1" x14ac:dyDescent="0.3">
      <c r="A5" s="5"/>
      <c r="B5" s="54" t="s">
        <v>203</v>
      </c>
      <c r="C5" s="51">
        <v>654</v>
      </c>
      <c r="D5" s="52">
        <v>731</v>
      </c>
      <c r="E5" s="53">
        <v>-0.10533515731874143</v>
      </c>
      <c r="F5" s="52">
        <v>386</v>
      </c>
      <c r="G5" s="53">
        <v>0.69430051813471505</v>
      </c>
      <c r="H5" s="5"/>
    </row>
    <row r="6" spans="1:8" ht="18.899999999999999" customHeight="1" x14ac:dyDescent="0.3">
      <c r="A6" s="5"/>
      <c r="B6" s="62" t="s">
        <v>192</v>
      </c>
      <c r="C6" s="51">
        <v>39</v>
      </c>
      <c r="D6" s="52">
        <v>-46</v>
      </c>
      <c r="E6" s="53" t="s">
        <v>249</v>
      </c>
      <c r="F6" s="52">
        <v>-75</v>
      </c>
      <c r="G6" s="53" t="s">
        <v>249</v>
      </c>
      <c r="H6" s="5"/>
    </row>
    <row r="7" spans="1:8" ht="18.899999999999999" customHeight="1" x14ac:dyDescent="0.3">
      <c r="A7" s="5"/>
      <c r="B7" s="62" t="s">
        <v>204</v>
      </c>
      <c r="C7" s="51">
        <v>693</v>
      </c>
      <c r="D7" s="52">
        <v>685</v>
      </c>
      <c r="E7" s="53">
        <v>1.1678832116788218E-2</v>
      </c>
      <c r="F7" s="52">
        <v>311</v>
      </c>
      <c r="G7" s="53" t="s">
        <v>253</v>
      </c>
      <c r="H7" s="5"/>
    </row>
    <row r="8" spans="1:8" ht="6.9" customHeight="1" x14ac:dyDescent="0.3">
      <c r="A8" s="5"/>
      <c r="B8" s="116"/>
      <c r="C8" s="63"/>
      <c r="D8" s="63"/>
      <c r="E8" s="49"/>
      <c r="F8" s="63"/>
      <c r="G8" s="49"/>
      <c r="H8" s="5"/>
    </row>
    <row r="9" spans="1:8" ht="18.899999999999999" customHeight="1" x14ac:dyDescent="0.3">
      <c r="A9" s="5"/>
      <c r="B9" s="64" t="s">
        <v>194</v>
      </c>
      <c r="C9" s="51">
        <v>2136</v>
      </c>
      <c r="D9" s="119">
        <v>1970</v>
      </c>
      <c r="E9" s="53">
        <v>8.4263959390862953E-2</v>
      </c>
      <c r="F9" s="119">
        <v>1117</v>
      </c>
      <c r="G9" s="53">
        <v>0.91226499552372431</v>
      </c>
      <c r="H9" s="5"/>
    </row>
    <row r="10" spans="1:8" ht="18.899999999999999" customHeight="1" thickBot="1" x14ac:dyDescent="0.35">
      <c r="A10" s="5"/>
      <c r="B10" s="65" t="s">
        <v>128</v>
      </c>
      <c r="C10" s="66">
        <v>2632.0000000000014</v>
      </c>
      <c r="D10" s="67">
        <v>3068</v>
      </c>
      <c r="E10" s="68">
        <v>-0.14211212516297222</v>
      </c>
      <c r="F10" s="67">
        <v>-1415</v>
      </c>
      <c r="G10" s="68" t="s">
        <v>249</v>
      </c>
      <c r="H10" s="5"/>
    </row>
    <row r="11" spans="1:8" x14ac:dyDescent="0.3">
      <c r="A11" s="5"/>
      <c r="B11" s="5"/>
      <c r="C11" s="5"/>
      <c r="D11" s="5"/>
      <c r="E11" s="5"/>
      <c r="F11" s="5"/>
      <c r="G11" s="5"/>
      <c r="H11" s="5"/>
    </row>
    <row r="12" spans="1:8"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M14"/>
  <sheetViews>
    <sheetView showGridLines="0" workbookViewId="0">
      <selection activeCell="C9" sqref="C9:G9"/>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39</v>
      </c>
      <c r="C2" s="146" t="s">
        <v>237</v>
      </c>
      <c r="D2" s="71" t="s">
        <v>238</v>
      </c>
      <c r="E2" s="71" t="s">
        <v>239</v>
      </c>
      <c r="F2" s="71" t="s">
        <v>205</v>
      </c>
      <c r="G2" s="71" t="s">
        <v>240</v>
      </c>
      <c r="H2" s="5"/>
    </row>
    <row r="3" spans="1:8" ht="18.899999999999999" customHeight="1" x14ac:dyDescent="0.3">
      <c r="A3" s="5"/>
      <c r="B3" s="106" t="s">
        <v>40</v>
      </c>
      <c r="C3" s="107">
        <v>1623.8331278369988</v>
      </c>
      <c r="D3" s="108">
        <v>1488.6071171631788</v>
      </c>
      <c r="E3" s="109">
        <v>9.0840631564034435E-2</v>
      </c>
      <c r="F3" s="108">
        <v>1548.634010164184</v>
      </c>
      <c r="G3" s="109">
        <v>4.8558353477489602E-2</v>
      </c>
      <c r="H3" s="5"/>
    </row>
    <row r="4" spans="1:8" ht="18.899999999999999" customHeight="1" x14ac:dyDescent="0.3">
      <c r="A4" s="5"/>
      <c r="B4" s="86" t="s">
        <v>5</v>
      </c>
      <c r="C4" s="47">
        <v>462.06120095177585</v>
      </c>
      <c r="D4" s="48">
        <v>501.88843586155861</v>
      </c>
      <c r="E4" s="49">
        <v>-7.9354757081449789E-2</v>
      </c>
      <c r="F4" s="48">
        <v>434.91856688514696</v>
      </c>
      <c r="G4" s="49">
        <v>6.2408542962473001E-2</v>
      </c>
      <c r="H4" s="5"/>
    </row>
    <row r="5" spans="1:8" ht="18.899999999999999" customHeight="1" x14ac:dyDescent="0.3">
      <c r="A5" s="5"/>
      <c r="B5" s="86" t="s">
        <v>41</v>
      </c>
      <c r="C5" s="47">
        <v>677.05941067985827</v>
      </c>
      <c r="D5" s="48">
        <v>571.5099173582106</v>
      </c>
      <c r="E5" s="49">
        <v>0.1846853223642162</v>
      </c>
      <c r="F5" s="48">
        <v>626.57191197090174</v>
      </c>
      <c r="G5" s="49">
        <v>8.0577341154898674E-2</v>
      </c>
      <c r="H5" s="5"/>
    </row>
    <row r="6" spans="1:8" ht="18.899999999999999" customHeight="1" x14ac:dyDescent="0.3">
      <c r="A6" s="5"/>
      <c r="B6" s="87" t="s">
        <v>42</v>
      </c>
      <c r="C6" s="43">
        <v>484.71251620536464</v>
      </c>
      <c r="D6" s="44">
        <v>415.20876394340962</v>
      </c>
      <c r="E6" s="45">
        <v>0.16739471393100924</v>
      </c>
      <c r="F6" s="44">
        <v>487.14353130813532</v>
      </c>
      <c r="G6" s="45" t="s">
        <v>250</v>
      </c>
      <c r="H6" s="5"/>
    </row>
    <row r="7" spans="1:8" ht="18.899999999999999" customHeight="1" thickBot="1" x14ac:dyDescent="0.35">
      <c r="A7" s="5"/>
      <c r="B7" s="155" t="s">
        <v>43</v>
      </c>
      <c r="C7" s="156">
        <v>0.91723192209349202</v>
      </c>
      <c r="D7" s="157">
        <v>0.84346247494000526</v>
      </c>
      <c r="E7" s="81"/>
      <c r="F7" s="157">
        <v>0.87401392214470142</v>
      </c>
      <c r="G7" s="81"/>
      <c r="H7" s="5"/>
    </row>
    <row r="8" spans="1:8" ht="14.4" customHeight="1" x14ac:dyDescent="0.3">
      <c r="A8" s="5"/>
      <c r="B8" s="5"/>
      <c r="C8" s="5"/>
      <c r="D8" s="5"/>
      <c r="E8" s="5"/>
      <c r="F8" s="5"/>
      <c r="G8" s="5"/>
      <c r="H8" s="5"/>
    </row>
    <row r="9" spans="1:8" ht="35.25" customHeight="1" thickBot="1" x14ac:dyDescent="0.35">
      <c r="A9" s="5"/>
      <c r="B9" s="7" t="s">
        <v>44</v>
      </c>
      <c r="C9" s="146" t="s">
        <v>237</v>
      </c>
      <c r="D9" s="71" t="s">
        <v>238</v>
      </c>
      <c r="E9" s="71" t="s">
        <v>239</v>
      </c>
      <c r="F9" s="71" t="s">
        <v>205</v>
      </c>
      <c r="G9" s="71" t="s">
        <v>240</v>
      </c>
      <c r="H9" s="5"/>
    </row>
    <row r="10" spans="1:8" ht="18.899999999999999" customHeight="1" x14ac:dyDescent="0.3">
      <c r="A10" s="5"/>
      <c r="B10" s="128" t="s">
        <v>45</v>
      </c>
      <c r="C10" s="47">
        <v>1182.9069877960999</v>
      </c>
      <c r="D10" s="48">
        <v>1226.6851498871499</v>
      </c>
      <c r="E10" s="49">
        <v>-3.5688181352058757E-2</v>
      </c>
      <c r="F10" s="48">
        <v>1249.9483138795499</v>
      </c>
      <c r="G10" s="49">
        <v>-5.3635278626337213E-2</v>
      </c>
      <c r="H10" s="5"/>
    </row>
    <row r="11" spans="1:8" ht="18.899999999999999" customHeight="1" x14ac:dyDescent="0.3">
      <c r="A11" s="5"/>
      <c r="B11" s="72" t="s">
        <v>46</v>
      </c>
      <c r="C11" s="43">
        <v>1159.3316509113999</v>
      </c>
      <c r="D11" s="44">
        <v>1183.9240292117042</v>
      </c>
      <c r="E11" s="45">
        <v>-2.0771922601046211E-2</v>
      </c>
      <c r="F11" s="44">
        <v>1173.1878797375998</v>
      </c>
      <c r="G11" s="45">
        <v>-1.1810750064430442E-2</v>
      </c>
      <c r="H11" s="5"/>
    </row>
    <row r="12" spans="1:8" ht="18.899999999999999" customHeight="1" thickBot="1" x14ac:dyDescent="0.35">
      <c r="A12" s="5"/>
      <c r="B12" s="155" t="s">
        <v>176</v>
      </c>
      <c r="C12" s="156">
        <v>0.73998777634486868</v>
      </c>
      <c r="D12" s="157">
        <v>0.78688429392154391</v>
      </c>
      <c r="E12" s="81"/>
      <c r="F12" s="157">
        <v>0.78475835329126875</v>
      </c>
      <c r="G12" s="81"/>
      <c r="H12" s="5"/>
    </row>
    <row r="13" spans="1:8" x14ac:dyDescent="0.3">
      <c r="A13" s="5"/>
      <c r="B13" s="5"/>
      <c r="C13" s="5"/>
      <c r="D13" s="5"/>
      <c r="E13" s="5"/>
      <c r="F13" s="5"/>
      <c r="G13" s="5"/>
      <c r="H13" s="5"/>
    </row>
    <row r="14" spans="1:8"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M14"/>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ht="17.399999999999999" customHeight="1" x14ac:dyDescent="0.3">
      <c r="A3" s="5"/>
      <c r="B3" s="158" t="s">
        <v>226</v>
      </c>
      <c r="C3" s="120">
        <v>11.381040502698413</v>
      </c>
      <c r="D3" s="159">
        <v>11.431636323111112</v>
      </c>
      <c r="E3" s="160" t="s">
        <v>250</v>
      </c>
      <c r="F3" s="161">
        <v>3.9255552640000011</v>
      </c>
      <c r="G3" s="160" t="s">
        <v>251</v>
      </c>
      <c r="H3" s="5"/>
    </row>
    <row r="4" spans="1:8" ht="6" customHeight="1" x14ac:dyDescent="0.3">
      <c r="A4" s="5"/>
      <c r="B4" s="164"/>
      <c r="C4" s="165"/>
      <c r="D4" s="162"/>
      <c r="E4" s="163"/>
      <c r="F4" s="162"/>
      <c r="G4" s="163"/>
      <c r="H4" s="5"/>
    </row>
    <row r="5" spans="1:8" ht="18.899999999999999" customHeight="1" x14ac:dyDescent="0.3">
      <c r="A5" s="5"/>
      <c r="B5" s="42" t="s">
        <v>51</v>
      </c>
      <c r="C5" s="43">
        <v>1599</v>
      </c>
      <c r="D5" s="44">
        <v>1001</v>
      </c>
      <c r="E5" s="45">
        <v>0.59740259740259738</v>
      </c>
      <c r="F5" s="44">
        <v>301</v>
      </c>
      <c r="G5" s="45" t="s">
        <v>248</v>
      </c>
      <c r="H5" s="5"/>
    </row>
    <row r="6" spans="1:8" ht="6.9" customHeight="1" x14ac:dyDescent="0.3">
      <c r="A6" s="5"/>
      <c r="B6" s="151"/>
      <c r="C6" s="165"/>
      <c r="D6" s="162"/>
      <c r="E6" s="163"/>
      <c r="F6" s="162"/>
      <c r="G6" s="163"/>
      <c r="H6" s="5"/>
    </row>
    <row r="7" spans="1:8" ht="18.899999999999999" customHeight="1" x14ac:dyDescent="0.3">
      <c r="A7" s="5"/>
      <c r="B7" s="54" t="s">
        <v>203</v>
      </c>
      <c r="C7" s="51">
        <v>518</v>
      </c>
      <c r="D7" s="52">
        <v>508</v>
      </c>
      <c r="E7" s="53">
        <v>1.9685039370078705E-2</v>
      </c>
      <c r="F7" s="52">
        <v>236</v>
      </c>
      <c r="G7" s="53" t="s">
        <v>253</v>
      </c>
      <c r="H7" s="5"/>
    </row>
    <row r="8" spans="1:8" ht="18.899999999999999" customHeight="1" x14ac:dyDescent="0.3">
      <c r="A8" s="5"/>
      <c r="B8" s="62" t="s">
        <v>192</v>
      </c>
      <c r="C8" s="51">
        <v>75</v>
      </c>
      <c r="D8" s="52">
        <v>-1</v>
      </c>
      <c r="E8" s="53" t="s">
        <v>249</v>
      </c>
      <c r="F8" s="52">
        <v>0</v>
      </c>
      <c r="G8" s="53" t="s">
        <v>249</v>
      </c>
      <c r="H8" s="5"/>
    </row>
    <row r="9" spans="1:8" ht="18.899999999999999" customHeight="1" x14ac:dyDescent="0.3">
      <c r="A9" s="5"/>
      <c r="B9" s="62" t="s">
        <v>204</v>
      </c>
      <c r="C9" s="51">
        <v>593</v>
      </c>
      <c r="D9" s="52">
        <v>507</v>
      </c>
      <c r="E9" s="53">
        <v>0.16962524654832345</v>
      </c>
      <c r="F9" s="52">
        <v>236</v>
      </c>
      <c r="G9" s="53" t="s">
        <v>254</v>
      </c>
      <c r="H9" s="5"/>
    </row>
    <row r="10" spans="1:8" ht="6.9" customHeight="1" x14ac:dyDescent="0.3">
      <c r="A10" s="5"/>
      <c r="B10" s="116"/>
      <c r="C10" s="165"/>
      <c r="D10" s="162"/>
      <c r="E10" s="163"/>
      <c r="F10" s="162"/>
      <c r="G10" s="163"/>
      <c r="H10" s="5"/>
    </row>
    <row r="11" spans="1:8" ht="18.899999999999999" customHeight="1" x14ac:dyDescent="0.3">
      <c r="A11" s="5"/>
      <c r="B11" s="64" t="s">
        <v>194</v>
      </c>
      <c r="C11" s="51">
        <v>1716</v>
      </c>
      <c r="D11" s="119">
        <v>1378</v>
      </c>
      <c r="E11" s="53">
        <v>0.24528301886792447</v>
      </c>
      <c r="F11" s="119">
        <v>633</v>
      </c>
      <c r="G11" s="53" t="s">
        <v>255</v>
      </c>
      <c r="H11" s="5"/>
    </row>
    <row r="12" spans="1:8" ht="18.899999999999999" customHeight="1" thickBot="1" x14ac:dyDescent="0.35">
      <c r="A12" s="5"/>
      <c r="B12" s="65" t="s">
        <v>128</v>
      </c>
      <c r="C12" s="66">
        <v>1564.0000000000009</v>
      </c>
      <c r="D12" s="67">
        <v>1716.0000000000002</v>
      </c>
      <c r="E12" s="68">
        <v>-8.8578088578088132E-2</v>
      </c>
      <c r="F12" s="67">
        <v>-1983</v>
      </c>
      <c r="G12" s="68" t="s">
        <v>249</v>
      </c>
      <c r="H12" s="5"/>
    </row>
    <row r="13" spans="1:8" x14ac:dyDescent="0.3">
      <c r="A13" s="5"/>
      <c r="B13" s="5"/>
      <c r="C13" s="5"/>
      <c r="D13" s="5"/>
      <c r="E13" s="5"/>
      <c r="F13" s="5"/>
      <c r="G13" s="5"/>
      <c r="H13" s="5"/>
    </row>
    <row r="14" spans="1:8"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M7"/>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47</v>
      </c>
      <c r="C2" s="146" t="s">
        <v>237</v>
      </c>
      <c r="D2" s="71" t="s">
        <v>238</v>
      </c>
      <c r="E2" s="71" t="s">
        <v>239</v>
      </c>
      <c r="F2" s="71" t="s">
        <v>205</v>
      </c>
      <c r="G2" s="71" t="s">
        <v>240</v>
      </c>
      <c r="H2" s="5"/>
    </row>
    <row r="3" spans="1:8" ht="18.899999999999999" customHeight="1" x14ac:dyDescent="0.3">
      <c r="A3" s="5"/>
      <c r="B3" s="106" t="s">
        <v>48</v>
      </c>
      <c r="C3" s="107">
        <v>1205.6547</v>
      </c>
      <c r="D3" s="108">
        <v>1246.71</v>
      </c>
      <c r="E3" s="109">
        <v>-3.2930914166085179E-2</v>
      </c>
      <c r="F3" s="108">
        <v>1265.7064311356373</v>
      </c>
      <c r="G3" s="109">
        <v>-4.7445228734246614E-2</v>
      </c>
      <c r="H3" s="5"/>
    </row>
    <row r="4" spans="1:8" ht="18.899999999999999" customHeight="1" x14ac:dyDescent="0.3">
      <c r="A4" s="5"/>
      <c r="B4" s="86" t="s">
        <v>6</v>
      </c>
      <c r="C4" s="47">
        <v>685.63620000000003</v>
      </c>
      <c r="D4" s="48">
        <v>722.92000000000007</v>
      </c>
      <c r="E4" s="49">
        <v>-5.1573894760139516E-2</v>
      </c>
      <c r="F4" s="48">
        <v>714.31769042273277</v>
      </c>
      <c r="G4" s="49">
        <v>-4.0152289110688355E-2</v>
      </c>
      <c r="H4" s="5"/>
    </row>
    <row r="5" spans="1:8" ht="18.899999999999999" customHeight="1" thickBot="1" x14ac:dyDescent="0.35">
      <c r="A5" s="5"/>
      <c r="B5" s="102" t="s">
        <v>42</v>
      </c>
      <c r="C5" s="103">
        <v>520.01850000000002</v>
      </c>
      <c r="D5" s="104">
        <v>523.79</v>
      </c>
      <c r="E5" s="81">
        <v>-7.2004047423585016E-3</v>
      </c>
      <c r="F5" s="104">
        <v>551.38874071290456</v>
      </c>
      <c r="G5" s="81">
        <v>-5.6893147060538718E-2</v>
      </c>
      <c r="H5" s="5"/>
    </row>
    <row r="6" spans="1:8" x14ac:dyDescent="0.3">
      <c r="A6" s="5"/>
      <c r="B6" s="5"/>
      <c r="C6" s="5"/>
      <c r="D6" s="5"/>
      <c r="E6" s="5"/>
      <c r="F6" s="5"/>
      <c r="G6" s="5"/>
      <c r="H6" s="5"/>
    </row>
    <row r="7" spans="1:8"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M12"/>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ht="18.899999999999999" customHeight="1" x14ac:dyDescent="0.3">
      <c r="A3" s="5"/>
      <c r="B3" s="150" t="s">
        <v>51</v>
      </c>
      <c r="C3" s="107">
        <v>262</v>
      </c>
      <c r="D3" s="108">
        <v>341.00000000000728</v>
      </c>
      <c r="E3" s="109">
        <v>-0.23167155425221586</v>
      </c>
      <c r="F3" s="108">
        <v>240</v>
      </c>
      <c r="G3" s="109">
        <v>9.1666666666666563E-2</v>
      </c>
      <c r="H3" s="5"/>
    </row>
    <row r="4" spans="1:8" ht="6.9" customHeight="1" x14ac:dyDescent="0.3">
      <c r="A4" s="5"/>
      <c r="B4" s="151"/>
      <c r="C4" s="152"/>
      <c r="D4" s="153"/>
      <c r="E4" s="154"/>
      <c r="F4" s="153"/>
      <c r="G4" s="154"/>
      <c r="H4" s="5"/>
    </row>
    <row r="5" spans="1:8" ht="18.899999999999999" customHeight="1" x14ac:dyDescent="0.3">
      <c r="A5" s="5"/>
      <c r="B5" s="54" t="s">
        <v>203</v>
      </c>
      <c r="C5" s="51">
        <v>136</v>
      </c>
      <c r="D5" s="52">
        <v>223</v>
      </c>
      <c r="E5" s="53">
        <v>-0.39013452914798208</v>
      </c>
      <c r="F5" s="52">
        <v>150</v>
      </c>
      <c r="G5" s="53">
        <v>-9.3333333333333379E-2</v>
      </c>
      <c r="H5" s="5"/>
    </row>
    <row r="6" spans="1:8" ht="18.899999999999999" customHeight="1" x14ac:dyDescent="0.3">
      <c r="A6" s="5"/>
      <c r="B6" s="62" t="s">
        <v>192</v>
      </c>
      <c r="C6" s="51">
        <v>-36</v>
      </c>
      <c r="D6" s="52">
        <v>-45</v>
      </c>
      <c r="E6" s="53" t="s">
        <v>249</v>
      </c>
      <c r="F6" s="52">
        <v>-75</v>
      </c>
      <c r="G6" s="53" t="s">
        <v>249</v>
      </c>
      <c r="H6" s="5"/>
    </row>
    <row r="7" spans="1:8" ht="18.899999999999999" customHeight="1" x14ac:dyDescent="0.3">
      <c r="A7" s="5"/>
      <c r="B7" s="62" t="s">
        <v>204</v>
      </c>
      <c r="C7" s="51">
        <v>100</v>
      </c>
      <c r="D7" s="52">
        <v>178</v>
      </c>
      <c r="E7" s="53">
        <v>-0.4382022471910112</v>
      </c>
      <c r="F7" s="52">
        <v>75</v>
      </c>
      <c r="G7" s="53">
        <v>0.33333333333333326</v>
      </c>
      <c r="H7" s="5"/>
    </row>
    <row r="8" spans="1:8" ht="6.9" customHeight="1" x14ac:dyDescent="0.3">
      <c r="A8" s="5"/>
      <c r="B8" s="59"/>
      <c r="C8" s="63"/>
      <c r="D8" s="63"/>
      <c r="E8" s="49"/>
      <c r="F8" s="63"/>
      <c r="G8" s="49"/>
      <c r="H8" s="5"/>
    </row>
    <row r="9" spans="1:8" ht="18.899999999999999" customHeight="1" x14ac:dyDescent="0.3">
      <c r="A9" s="5"/>
      <c r="B9" s="64" t="s">
        <v>194</v>
      </c>
      <c r="C9" s="51">
        <v>420</v>
      </c>
      <c r="D9" s="119">
        <v>592</v>
      </c>
      <c r="E9" s="53">
        <v>-0.29054054054054057</v>
      </c>
      <c r="F9" s="119">
        <v>484</v>
      </c>
      <c r="G9" s="53">
        <v>-0.13223140495867769</v>
      </c>
      <c r="H9" s="5"/>
    </row>
    <row r="10" spans="1:8" ht="18.899999999999999" customHeight="1" thickBot="1" x14ac:dyDescent="0.35">
      <c r="A10" s="5"/>
      <c r="B10" s="65" t="s">
        <v>128</v>
      </c>
      <c r="C10" s="66">
        <v>1068.0000000000005</v>
      </c>
      <c r="D10" s="67">
        <v>1352</v>
      </c>
      <c r="E10" s="68">
        <v>-0.21005917159763277</v>
      </c>
      <c r="F10" s="67">
        <v>568</v>
      </c>
      <c r="G10" s="68">
        <v>0.8802816901408459</v>
      </c>
      <c r="H10" s="5"/>
    </row>
    <row r="11" spans="1:8" x14ac:dyDescent="0.3">
      <c r="A11" s="5"/>
      <c r="B11" s="5"/>
      <c r="C11" s="5"/>
      <c r="D11" s="5"/>
      <c r="E11" s="5"/>
      <c r="F11" s="5"/>
      <c r="G11" s="5"/>
      <c r="H11" s="5"/>
    </row>
    <row r="12" spans="1:8"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election activeCell="C8" sqref="C8:D8"/>
    </sheetView>
  </sheetViews>
  <sheetFormatPr defaultColWidth="0" defaultRowHeight="14.4" zeroHeight="1" x14ac:dyDescent="0.3"/>
  <cols>
    <col min="1" max="1" width="2.5546875" customWidth="1"/>
    <col min="2" max="2" width="47.6640625" customWidth="1"/>
    <col min="3" max="8" width="12.6640625" style="125" customWidth="1"/>
    <col min="9" max="9" width="2.5546875" customWidth="1"/>
    <col min="10" max="10" width="9.109375" customWidth="1"/>
    <col min="11" max="16384" width="9.109375" hidden="1"/>
  </cols>
  <sheetData>
    <row r="1" spans="1:9" x14ac:dyDescent="0.3">
      <c r="A1" s="5"/>
      <c r="B1" s="5"/>
      <c r="C1" s="124"/>
      <c r="D1" s="124"/>
      <c r="E1" s="124"/>
      <c r="F1" s="124"/>
      <c r="G1" s="124"/>
      <c r="H1" s="124"/>
      <c r="I1" s="5"/>
    </row>
    <row r="2" spans="1:9" ht="15.75" customHeight="1" x14ac:dyDescent="0.3">
      <c r="A2" s="5"/>
      <c r="B2" s="317" t="s">
        <v>35</v>
      </c>
      <c r="C2" s="318" t="s">
        <v>227</v>
      </c>
      <c r="D2" s="318"/>
      <c r="E2" s="318" t="s">
        <v>228</v>
      </c>
      <c r="F2" s="318"/>
      <c r="G2" s="318" t="s">
        <v>209</v>
      </c>
      <c r="H2" s="318"/>
      <c r="I2" s="5"/>
    </row>
    <row r="3" spans="1:9" ht="15.75" customHeight="1" thickBot="1" x14ac:dyDescent="0.35">
      <c r="A3" s="5"/>
      <c r="B3" s="317"/>
      <c r="C3" s="319" t="s">
        <v>229</v>
      </c>
      <c r="D3" s="319"/>
      <c r="E3" s="319" t="s">
        <v>230</v>
      </c>
      <c r="F3" s="319"/>
      <c r="G3" s="319" t="s">
        <v>210</v>
      </c>
      <c r="H3" s="319"/>
      <c r="I3" s="5"/>
    </row>
    <row r="4" spans="1:9" ht="18.899999999999999" customHeight="1" x14ac:dyDescent="0.3">
      <c r="A4" s="5"/>
      <c r="B4" s="166" t="s">
        <v>211</v>
      </c>
      <c r="C4" s="320">
        <v>17042.999999999971</v>
      </c>
      <c r="D4" s="320"/>
      <c r="E4" s="320">
        <v>15832.999999999971</v>
      </c>
      <c r="F4" s="320"/>
      <c r="G4" s="320">
        <v>17636.000000000036</v>
      </c>
      <c r="H4" s="320"/>
      <c r="I4" s="5"/>
    </row>
    <row r="5" spans="1:9" ht="18.899999999999999" customHeight="1" x14ac:dyDescent="0.3">
      <c r="A5" s="5"/>
      <c r="B5" s="167" t="s">
        <v>49</v>
      </c>
      <c r="C5" s="321">
        <v>118641.1806902735</v>
      </c>
      <c r="D5" s="321"/>
      <c r="E5" s="321">
        <v>116826.72334464104</v>
      </c>
      <c r="F5" s="321"/>
      <c r="G5" s="321">
        <v>116758.12318936188</v>
      </c>
      <c r="H5" s="321"/>
      <c r="I5" s="5"/>
    </row>
    <row r="6" spans="1:9" ht="18.899999999999999" customHeight="1" thickBot="1" x14ac:dyDescent="0.35">
      <c r="A6" s="5"/>
      <c r="B6" s="168" t="s">
        <v>50</v>
      </c>
      <c r="C6" s="322">
        <v>0.14365163850225574</v>
      </c>
      <c r="D6" s="322"/>
      <c r="E6" s="322">
        <v>0.13552549918987561</v>
      </c>
      <c r="F6" s="322"/>
      <c r="G6" s="322">
        <v>0.15104730633086175</v>
      </c>
      <c r="H6" s="322"/>
      <c r="I6" s="5"/>
    </row>
    <row r="7" spans="1:9" x14ac:dyDescent="0.3">
      <c r="A7" s="5"/>
      <c r="B7" s="5"/>
      <c r="C7" s="124"/>
      <c r="D7" s="124"/>
      <c r="E7" s="124"/>
      <c r="F7" s="124"/>
      <c r="G7" s="124"/>
      <c r="H7" s="124"/>
      <c r="I7" s="5"/>
    </row>
    <row r="8" spans="1:9" ht="15.75" customHeight="1" x14ac:dyDescent="0.3">
      <c r="A8" s="5"/>
      <c r="B8" s="317" t="s">
        <v>35</v>
      </c>
      <c r="C8" s="318" t="str">
        <f t="shared" ref="C8:G9" si="0">+C2</f>
        <v>April 1, 2025</v>
      </c>
      <c r="D8" s="318"/>
      <c r="E8" s="318" t="str">
        <f t="shared" si="0"/>
        <v>January 1, 2025</v>
      </c>
      <c r="F8" s="318"/>
      <c r="G8" s="318" t="str">
        <f t="shared" si="0"/>
        <v>April 1, 2024</v>
      </c>
      <c r="H8" s="318"/>
      <c r="I8" s="5"/>
    </row>
    <row r="9" spans="1:9" ht="15.75" customHeight="1" thickBot="1" x14ac:dyDescent="0.35">
      <c r="A9" s="5"/>
      <c r="B9" s="317"/>
      <c r="C9" s="319" t="str">
        <f t="shared" si="0"/>
        <v>March 31, 2026</v>
      </c>
      <c r="D9" s="319"/>
      <c r="E9" s="319" t="str">
        <f t="shared" si="0"/>
        <v>December 31, 2025</v>
      </c>
      <c r="F9" s="319"/>
      <c r="G9" s="319" t="str">
        <f t="shared" si="0"/>
        <v>March 31, 2025</v>
      </c>
      <c r="H9" s="319"/>
      <c r="I9" s="5"/>
    </row>
    <row r="10" spans="1:9" ht="18.899999999999999" customHeight="1" x14ac:dyDescent="0.3">
      <c r="A10" s="5"/>
      <c r="B10" s="166" t="s">
        <v>212</v>
      </c>
      <c r="C10" s="320">
        <v>19157.999999999971</v>
      </c>
      <c r="D10" s="320"/>
      <c r="E10" s="320">
        <v>17826.999999999971</v>
      </c>
      <c r="F10" s="320"/>
      <c r="G10" s="320">
        <v>19125.000000000036</v>
      </c>
      <c r="H10" s="320"/>
      <c r="I10" s="5"/>
    </row>
    <row r="11" spans="1:9" ht="18.899999999999999" customHeight="1" x14ac:dyDescent="0.3">
      <c r="A11" s="5"/>
      <c r="B11" s="167" t="s">
        <v>213</v>
      </c>
      <c r="C11" s="321">
        <v>151105.0000005</v>
      </c>
      <c r="D11" s="321"/>
      <c r="E11" s="321">
        <v>141802</v>
      </c>
      <c r="F11" s="321"/>
      <c r="G11" s="321">
        <v>144629</v>
      </c>
      <c r="H11" s="321"/>
      <c r="I11" s="5"/>
    </row>
    <row r="12" spans="1:9" ht="18.899999999999999" customHeight="1" thickBot="1" x14ac:dyDescent="0.35">
      <c r="A12" s="5"/>
      <c r="B12" s="168" t="s">
        <v>214</v>
      </c>
      <c r="C12" s="322">
        <v>0.12678600972791487</v>
      </c>
      <c r="D12" s="322"/>
      <c r="E12" s="322">
        <v>0.12571887969365392</v>
      </c>
      <c r="F12" s="322"/>
      <c r="G12" s="322">
        <v>0.13223443350077291</v>
      </c>
      <c r="H12" s="322"/>
      <c r="I12" s="5"/>
    </row>
    <row r="13" spans="1:9" x14ac:dyDescent="0.3">
      <c r="A13" s="5"/>
      <c r="B13" s="5"/>
      <c r="C13" s="124"/>
      <c r="D13" s="124"/>
      <c r="E13" s="124"/>
      <c r="F13" s="124"/>
      <c r="G13" s="124"/>
      <c r="H13" s="124"/>
      <c r="I13" s="5"/>
    </row>
    <row r="14" spans="1:9" x14ac:dyDescent="0.3"/>
  </sheetData>
  <mergeCells count="32">
    <mergeCell ref="C12:D12"/>
    <mergeCell ref="E12:F12"/>
    <mergeCell ref="G12:H12"/>
    <mergeCell ref="C10:D10"/>
    <mergeCell ref="E10:F10"/>
    <mergeCell ref="G10:H10"/>
    <mergeCell ref="C11:D11"/>
    <mergeCell ref="E11:F11"/>
    <mergeCell ref="G11:H11"/>
    <mergeCell ref="C6:D6"/>
    <mergeCell ref="E6:F6"/>
    <mergeCell ref="G6:H6"/>
    <mergeCell ref="B8:B9"/>
    <mergeCell ref="C8:D8"/>
    <mergeCell ref="E8:F8"/>
    <mergeCell ref="G8:H8"/>
    <mergeCell ref="C9:D9"/>
    <mergeCell ref="E9:F9"/>
    <mergeCell ref="G9:H9"/>
    <mergeCell ref="C4:D4"/>
    <mergeCell ref="E4:F4"/>
    <mergeCell ref="G4:H4"/>
    <mergeCell ref="C5:D5"/>
    <mergeCell ref="E5:F5"/>
    <mergeCell ref="G5:H5"/>
    <mergeCell ref="B2:B3"/>
    <mergeCell ref="C2:D2"/>
    <mergeCell ref="E2:F2"/>
    <mergeCell ref="G2:H2"/>
    <mergeCell ref="C3:D3"/>
    <mergeCell ref="E3:F3"/>
    <mergeCell ref="G3: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election activeCell="C3" sqref="C3:E6"/>
    </sheetView>
  </sheetViews>
  <sheetFormatPr defaultColWidth="0" defaultRowHeight="14.4" zeroHeight="1" x14ac:dyDescent="0.3"/>
  <cols>
    <col min="1" max="1" width="2.5546875" customWidth="1"/>
    <col min="2" max="2" width="42.5546875" customWidth="1"/>
    <col min="3" max="5" width="18.6640625" customWidth="1"/>
    <col min="6" max="6" width="2.5546875" customWidth="1"/>
    <col min="7" max="7" width="9.109375" customWidth="1"/>
    <col min="8" max="16384" width="9.109375" hidden="1"/>
  </cols>
  <sheetData>
    <row r="1" spans="1:6" x14ac:dyDescent="0.3">
      <c r="A1" s="5"/>
      <c r="B1" s="5"/>
      <c r="C1" s="5"/>
      <c r="D1" s="5"/>
      <c r="E1" s="5"/>
      <c r="F1" s="5"/>
    </row>
    <row r="2" spans="1:6" ht="35.1" customHeight="1" thickBot="1" x14ac:dyDescent="0.35">
      <c r="A2" s="5"/>
      <c r="B2" s="10"/>
      <c r="C2" s="71" t="s">
        <v>53</v>
      </c>
      <c r="D2" s="71" t="s">
        <v>54</v>
      </c>
      <c r="E2" s="71" t="s">
        <v>55</v>
      </c>
      <c r="F2" s="5"/>
    </row>
    <row r="3" spans="1:6" ht="18.899999999999999" customHeight="1" x14ac:dyDescent="0.3">
      <c r="A3" s="5"/>
      <c r="B3" s="42" t="s">
        <v>52</v>
      </c>
      <c r="C3" s="169" t="s">
        <v>56</v>
      </c>
      <c r="D3" s="170" t="s">
        <v>57</v>
      </c>
      <c r="E3" s="170" t="s">
        <v>58</v>
      </c>
      <c r="F3" s="5"/>
    </row>
    <row r="4" spans="1:6" ht="18.899999999999999" customHeight="1" x14ac:dyDescent="0.3">
      <c r="A4" s="5"/>
      <c r="B4" s="62" t="s">
        <v>215</v>
      </c>
      <c r="C4" s="171" t="s">
        <v>59</v>
      </c>
      <c r="D4" s="172" t="s">
        <v>178</v>
      </c>
      <c r="E4" s="172" t="s">
        <v>179</v>
      </c>
      <c r="F4" s="5"/>
    </row>
    <row r="5" spans="1:6" ht="18.899999999999999" customHeight="1" x14ac:dyDescent="0.3">
      <c r="A5" s="5"/>
      <c r="B5" s="62" t="s">
        <v>216</v>
      </c>
      <c r="C5" s="312" t="s">
        <v>60</v>
      </c>
      <c r="D5" s="172" t="s">
        <v>61</v>
      </c>
      <c r="E5" s="173" t="s">
        <v>61</v>
      </c>
      <c r="F5" s="5"/>
    </row>
    <row r="6" spans="1:6" ht="18.899999999999999" customHeight="1" thickBot="1" x14ac:dyDescent="0.35">
      <c r="A6" s="5"/>
      <c r="B6" s="174" t="s">
        <v>177</v>
      </c>
      <c r="C6" s="313" t="s">
        <v>231</v>
      </c>
      <c r="D6" s="314" t="s">
        <v>232</v>
      </c>
      <c r="E6" s="314" t="s">
        <v>61</v>
      </c>
      <c r="F6" s="5"/>
    </row>
    <row r="7" spans="1:6" x14ac:dyDescent="0.3">
      <c r="A7" s="5"/>
      <c r="B7" s="5"/>
      <c r="C7" s="5"/>
      <c r="D7" s="5"/>
      <c r="E7" s="5"/>
      <c r="F7" s="5"/>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8"/>
  <sheetViews>
    <sheetView showGridLines="0" workbookViewId="0">
      <selection activeCell="C5" sqref="C5"/>
    </sheetView>
  </sheetViews>
  <sheetFormatPr defaultColWidth="0" defaultRowHeight="14.4" zeroHeight="1" x14ac:dyDescent="0.3"/>
  <cols>
    <col min="1" max="1" width="2.5546875" customWidth="1"/>
    <col min="2" max="2" width="51.33203125" customWidth="1"/>
    <col min="3" max="7" width="9.109375" customWidth="1"/>
    <col min="8" max="8" width="2.5546875" customWidth="1"/>
    <col min="9" max="9" width="9.109375" customWidth="1"/>
    <col min="10" max="16384" width="9.109375" hidden="1"/>
  </cols>
  <sheetData>
    <row r="1" spans="1:8" x14ac:dyDescent="0.3">
      <c r="A1" s="5"/>
      <c r="B1" s="5"/>
      <c r="C1" s="5"/>
      <c r="D1" s="5"/>
      <c r="E1" s="5"/>
      <c r="F1" s="5"/>
      <c r="G1" s="5"/>
      <c r="H1" s="5"/>
    </row>
    <row r="2" spans="1:8" ht="35.25" customHeight="1" thickBot="1" x14ac:dyDescent="0.35">
      <c r="A2" s="5"/>
      <c r="B2" s="2"/>
      <c r="C2" s="146" t="s">
        <v>237</v>
      </c>
      <c r="D2" s="71" t="s">
        <v>238</v>
      </c>
      <c r="E2" s="71" t="s">
        <v>239</v>
      </c>
      <c r="F2" s="71" t="s">
        <v>205</v>
      </c>
      <c r="G2" s="71" t="s">
        <v>240</v>
      </c>
      <c r="H2" s="5"/>
    </row>
    <row r="3" spans="1:8" ht="28.8" x14ac:dyDescent="0.3">
      <c r="A3" s="5"/>
      <c r="B3" s="304" t="s">
        <v>217</v>
      </c>
      <c r="C3" s="36">
        <v>8.5760000000000005</v>
      </c>
      <c r="D3" s="37">
        <v>7.1680000000000001</v>
      </c>
      <c r="E3" s="38">
        <v>0.1964285714285714</v>
      </c>
      <c r="F3" s="37">
        <v>6.992</v>
      </c>
      <c r="G3" s="38">
        <v>0.22654462242562934</v>
      </c>
      <c r="H3" s="5"/>
    </row>
    <row r="4" spans="1:8" ht="18" customHeight="1" x14ac:dyDescent="0.3">
      <c r="A4" s="5"/>
      <c r="B4" s="34" t="s">
        <v>218</v>
      </c>
      <c r="C4" s="22"/>
      <c r="D4" s="22"/>
      <c r="E4" s="21"/>
      <c r="F4" s="22"/>
      <c r="G4" s="21"/>
      <c r="H4" s="5"/>
    </row>
    <row r="5" spans="1:8" ht="18" customHeight="1" x14ac:dyDescent="0.3">
      <c r="A5" s="5"/>
      <c r="B5" s="35" t="s">
        <v>9</v>
      </c>
      <c r="C5" s="36">
        <v>5.3940000000000072</v>
      </c>
      <c r="D5" s="37">
        <v>3.8369999999999562</v>
      </c>
      <c r="E5" s="38">
        <v>0.40578577013293415</v>
      </c>
      <c r="F5" s="37">
        <v>4.1920000000000073</v>
      </c>
      <c r="G5" s="38">
        <v>0.28673664122137366</v>
      </c>
      <c r="H5" s="5"/>
    </row>
    <row r="6" spans="1:8" ht="18" customHeight="1" x14ac:dyDescent="0.3">
      <c r="A6" s="5"/>
      <c r="B6" s="39" t="s">
        <v>219</v>
      </c>
      <c r="C6" s="4">
        <v>2.4522297951699139</v>
      </c>
      <c r="D6" s="25">
        <v>1.7261035161649103</v>
      </c>
      <c r="E6" s="23">
        <v>0.4206736572892944</v>
      </c>
      <c r="F6" s="25">
        <v>1.8318855342606368</v>
      </c>
      <c r="G6" s="23">
        <v>0.33863702142265817</v>
      </c>
      <c r="H6" s="5"/>
    </row>
    <row r="7" spans="1:8" ht="18" customHeight="1" x14ac:dyDescent="0.3">
      <c r="A7" s="5"/>
      <c r="B7" s="40" t="s">
        <v>8</v>
      </c>
      <c r="C7" s="3">
        <v>5.8100000000000076</v>
      </c>
      <c r="D7" s="24">
        <v>2.9059999999999562</v>
      </c>
      <c r="E7" s="23">
        <v>0.99931176875433425</v>
      </c>
      <c r="F7" s="41">
        <v>3.8510000000000071</v>
      </c>
      <c r="G7" s="23">
        <v>0.50869903921059367</v>
      </c>
      <c r="H7" s="5"/>
    </row>
    <row r="8" spans="1:8" ht="16.2" thickBot="1" x14ac:dyDescent="0.35">
      <c r="A8" s="5"/>
      <c r="B8" s="305" t="s">
        <v>220</v>
      </c>
      <c r="C8" s="306">
        <v>12.552</v>
      </c>
      <c r="D8" s="307">
        <v>10.066000000000001</v>
      </c>
      <c r="E8" s="308">
        <v>0.24696999801311326</v>
      </c>
      <c r="F8" s="307">
        <v>10.504</v>
      </c>
      <c r="G8" s="308">
        <v>0.19497334348819506</v>
      </c>
      <c r="H8" s="5"/>
    </row>
    <row r="9" spans="1:8" x14ac:dyDescent="0.3">
      <c r="A9" s="5"/>
      <c r="B9" s="5"/>
      <c r="C9" s="5"/>
      <c r="D9" s="5"/>
      <c r="E9" s="5"/>
      <c r="F9" s="5"/>
      <c r="G9" s="5"/>
      <c r="H9" s="5"/>
    </row>
    <row r="10" spans="1:8" x14ac:dyDescent="0.3"/>
    <row r="16" spans="1:8" x14ac:dyDescent="0.3"/>
    <row r="17" x14ac:dyDescent="0.3"/>
    <row r="18" x14ac:dyDescent="0.3"/>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M29"/>
  <sheetViews>
    <sheetView showGridLines="0" topLeftCell="A7" workbookViewId="0">
      <selection activeCell="C20" sqref="C20:G20"/>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62</v>
      </c>
      <c r="C2" s="146" t="s">
        <v>237</v>
      </c>
      <c r="D2" s="71" t="s">
        <v>238</v>
      </c>
      <c r="E2" s="71" t="s">
        <v>239</v>
      </c>
      <c r="F2" s="71" t="s">
        <v>205</v>
      </c>
      <c r="G2" s="71" t="s">
        <v>240</v>
      </c>
      <c r="H2" s="5"/>
    </row>
    <row r="3" spans="1:8" ht="18.899999999999999" customHeight="1" x14ac:dyDescent="0.3">
      <c r="A3" s="5"/>
      <c r="B3" s="72" t="s">
        <v>6</v>
      </c>
      <c r="C3" s="43">
        <v>570.44982646690357</v>
      </c>
      <c r="D3" s="44">
        <v>545.89000745012868</v>
      </c>
      <c r="E3" s="45">
        <v>4.4990416900090757E-2</v>
      </c>
      <c r="F3" s="44">
        <v>571.39010840669107</v>
      </c>
      <c r="G3" s="45" t="s">
        <v>250</v>
      </c>
      <c r="H3" s="5"/>
    </row>
    <row r="4" spans="1:8" ht="18.899999999999999" customHeight="1" x14ac:dyDescent="0.3">
      <c r="A4" s="5"/>
      <c r="B4" s="50" t="s">
        <v>63</v>
      </c>
      <c r="C4" s="51">
        <v>431.45841700235411</v>
      </c>
      <c r="D4" s="52">
        <v>441.92478692494069</v>
      </c>
      <c r="E4" s="53">
        <v>-2.368360008818482E-2</v>
      </c>
      <c r="F4" s="52">
        <v>424.38399315275558</v>
      </c>
      <c r="G4" s="53">
        <v>1.6669864942460588E-2</v>
      </c>
      <c r="H4" s="5"/>
    </row>
    <row r="5" spans="1:8" ht="18.899999999999999" customHeight="1" x14ac:dyDescent="0.3">
      <c r="A5" s="5"/>
      <c r="B5" s="50" t="s">
        <v>64</v>
      </c>
      <c r="C5" s="51">
        <v>776.56644444444441</v>
      </c>
      <c r="D5" s="52">
        <v>839.92159782608678</v>
      </c>
      <c r="E5" s="53">
        <v>-7.5429841958606914E-2</v>
      </c>
      <c r="F5" s="52">
        <v>848.75010311111112</v>
      </c>
      <c r="G5" s="53">
        <v>-8.5047010188365246E-2</v>
      </c>
      <c r="H5" s="5"/>
    </row>
    <row r="6" spans="1:8" ht="18.899999999999999" customHeight="1" x14ac:dyDescent="0.3">
      <c r="A6" s="5"/>
      <c r="B6" s="50" t="s">
        <v>65</v>
      </c>
      <c r="C6" s="51">
        <v>486.74294444444439</v>
      </c>
      <c r="D6" s="52">
        <v>459.18519565217389</v>
      </c>
      <c r="E6" s="53">
        <v>6.0014453978923799E-2</v>
      </c>
      <c r="F6" s="52">
        <v>424.00151111111114</v>
      </c>
      <c r="G6" s="53">
        <v>0.1479745512437376</v>
      </c>
      <c r="H6" s="5"/>
    </row>
    <row r="7" spans="1:8" ht="18.899999999999999" customHeight="1" thickBot="1" x14ac:dyDescent="0.35">
      <c r="A7" s="5"/>
      <c r="B7" s="88" t="s">
        <v>66</v>
      </c>
      <c r="C7" s="66">
        <v>287.77713146962071</v>
      </c>
      <c r="D7" s="67">
        <v>258.31106130459648</v>
      </c>
      <c r="E7" s="68">
        <v>0.1140720417321901</v>
      </c>
      <c r="F7" s="67">
        <v>289.58071705233306</v>
      </c>
      <c r="G7" s="68">
        <v>-6.2282654766214751E-3</v>
      </c>
      <c r="H7" s="5"/>
    </row>
    <row r="8" spans="1:8" ht="18.899999999999999" customHeight="1" x14ac:dyDescent="0.3">
      <c r="A8" s="5"/>
      <c r="B8" s="128" t="s">
        <v>67</v>
      </c>
      <c r="C8" s="47">
        <v>2552.9947638277672</v>
      </c>
      <c r="D8" s="48">
        <v>2545.232649157927</v>
      </c>
      <c r="E8" s="49" t="s">
        <v>250</v>
      </c>
      <c r="F8" s="48">
        <v>2558.1064328340021</v>
      </c>
      <c r="G8" s="49" t="s">
        <v>250</v>
      </c>
      <c r="H8" s="5"/>
    </row>
    <row r="9" spans="1:8" ht="18.899999999999999" customHeight="1" thickBot="1" x14ac:dyDescent="0.35">
      <c r="A9" s="5"/>
      <c r="B9" s="102" t="s">
        <v>68</v>
      </c>
      <c r="C9" s="103">
        <v>356.14589137555555</v>
      </c>
      <c r="D9" s="104">
        <v>360.03100281086955</v>
      </c>
      <c r="E9" s="81">
        <v>-1.0791046895911149E-2</v>
      </c>
      <c r="F9" s="104">
        <v>389.9016233333333</v>
      </c>
      <c r="G9" s="81">
        <v>-8.6574997224157291E-2</v>
      </c>
      <c r="H9" s="5"/>
    </row>
    <row r="10" spans="1:8" ht="12" customHeight="1" x14ac:dyDescent="0.3">
      <c r="A10" s="5"/>
      <c r="B10" s="5"/>
      <c r="C10" s="5"/>
      <c r="D10" s="5"/>
      <c r="E10" s="5"/>
      <c r="F10" s="5"/>
      <c r="G10" s="5"/>
      <c r="H10" s="5"/>
    </row>
    <row r="11" spans="1:8" ht="35.25" customHeight="1" thickBot="1" x14ac:dyDescent="0.35">
      <c r="A11" s="5"/>
      <c r="B11" s="7" t="s">
        <v>69</v>
      </c>
      <c r="C11" s="146" t="s">
        <v>237</v>
      </c>
      <c r="D11" s="71" t="s">
        <v>238</v>
      </c>
      <c r="E11" s="71" t="s">
        <v>239</v>
      </c>
      <c r="F11" s="71" t="s">
        <v>205</v>
      </c>
      <c r="G11" s="71" t="s">
        <v>240</v>
      </c>
      <c r="H11" s="5"/>
    </row>
    <row r="12" spans="1:8" ht="18.899999999999999" customHeight="1" x14ac:dyDescent="0.3">
      <c r="A12" s="5"/>
      <c r="B12" s="72" t="s">
        <v>6</v>
      </c>
      <c r="C12" s="43">
        <v>208.73807271898085</v>
      </c>
      <c r="D12" s="44">
        <v>212.29507210618917</v>
      </c>
      <c r="E12" s="45">
        <v>-1.6754978586733915E-2</v>
      </c>
      <c r="F12" s="44">
        <v>215.50497108837666</v>
      </c>
      <c r="G12" s="45">
        <v>-3.1400196177473694E-2</v>
      </c>
      <c r="H12" s="5"/>
    </row>
    <row r="13" spans="1:8" ht="18.899999999999999" customHeight="1" x14ac:dyDescent="0.3">
      <c r="A13" s="5"/>
      <c r="B13" s="50" t="s">
        <v>63</v>
      </c>
      <c r="C13" s="51">
        <v>299.11546598808678</v>
      </c>
      <c r="D13" s="52">
        <v>317.98800805843604</v>
      </c>
      <c r="E13" s="53">
        <v>-5.9349854686599035E-2</v>
      </c>
      <c r="F13" s="52">
        <v>312.00485819965064</v>
      </c>
      <c r="G13" s="53">
        <v>-4.1311511256391986E-2</v>
      </c>
      <c r="H13" s="5"/>
    </row>
    <row r="14" spans="1:8" ht="18.899999999999999" customHeight="1" x14ac:dyDescent="0.3">
      <c r="A14" s="5"/>
      <c r="B14" s="50" t="s">
        <v>64</v>
      </c>
      <c r="C14" s="51">
        <v>615.26475555555555</v>
      </c>
      <c r="D14" s="52">
        <v>676.17699999999991</v>
      </c>
      <c r="E14" s="53">
        <v>-9.00832835846892E-2</v>
      </c>
      <c r="F14" s="52">
        <v>680.41710311111115</v>
      </c>
      <c r="G14" s="53">
        <v>-9.5753541846105406E-2</v>
      </c>
      <c r="H14" s="5"/>
    </row>
    <row r="15" spans="1:8" ht="18.899999999999999" customHeight="1" x14ac:dyDescent="0.3">
      <c r="A15" s="5"/>
      <c r="B15" s="50" t="s">
        <v>65</v>
      </c>
      <c r="C15" s="51">
        <v>258.62399999999997</v>
      </c>
      <c r="D15" s="52">
        <v>250.65708695652177</v>
      </c>
      <c r="E15" s="53">
        <v>3.1784112470995662E-2</v>
      </c>
      <c r="F15" s="52">
        <v>201.91187777777779</v>
      </c>
      <c r="G15" s="53">
        <v>0.28087561190748267</v>
      </c>
      <c r="H15" s="5"/>
    </row>
    <row r="16" spans="1:8" ht="18.899999999999999" customHeight="1" thickBot="1" x14ac:dyDescent="0.35">
      <c r="A16" s="5"/>
      <c r="B16" s="137" t="s">
        <v>66</v>
      </c>
      <c r="C16" s="175">
        <v>99.093425983301188</v>
      </c>
      <c r="D16" s="176">
        <v>98.232289666451749</v>
      </c>
      <c r="E16" s="141">
        <v>8.7663264266102381E-3</v>
      </c>
      <c r="F16" s="176">
        <v>105.86561584860598</v>
      </c>
      <c r="G16" s="141">
        <v>-6.3969682800404493E-2</v>
      </c>
      <c r="H16" s="5"/>
    </row>
    <row r="17" spans="1:8" ht="18.899999999999999" customHeight="1" x14ac:dyDescent="0.3">
      <c r="A17" s="5"/>
      <c r="B17" s="85" t="s">
        <v>67</v>
      </c>
      <c r="C17" s="177">
        <v>1480.8357202459247</v>
      </c>
      <c r="D17" s="178">
        <v>1555.3494567875991</v>
      </c>
      <c r="E17" s="132">
        <v>-4.7908035211311484E-2</v>
      </c>
      <c r="F17" s="178">
        <v>1515.7044260255223</v>
      </c>
      <c r="G17" s="132">
        <v>-2.3004950820807668E-2</v>
      </c>
      <c r="H17" s="5"/>
    </row>
    <row r="18" spans="1:8" ht="18.899999999999999" customHeight="1" thickBot="1" x14ac:dyDescent="0.35">
      <c r="A18" s="5"/>
      <c r="B18" s="102" t="s">
        <v>68</v>
      </c>
      <c r="C18" s="103">
        <v>131.26370191777778</v>
      </c>
      <c r="D18" s="104">
        <v>153.41738897499999</v>
      </c>
      <c r="E18" s="81">
        <v>-0.14440140850547423</v>
      </c>
      <c r="F18" s="104">
        <v>163.07711222222221</v>
      </c>
      <c r="G18" s="81">
        <v>-0.19508200673245224</v>
      </c>
      <c r="H18" s="5"/>
    </row>
    <row r="19" spans="1:8" ht="12" customHeight="1" x14ac:dyDescent="0.3">
      <c r="A19" s="5"/>
      <c r="B19" s="5"/>
      <c r="C19" s="5"/>
      <c r="D19" s="5"/>
      <c r="E19" s="5"/>
      <c r="F19" s="5"/>
      <c r="G19" s="5"/>
      <c r="H19" s="5"/>
    </row>
    <row r="20" spans="1:8" ht="35.25" customHeight="1" thickBot="1" x14ac:dyDescent="0.35">
      <c r="A20" s="5"/>
      <c r="B20" s="7" t="s">
        <v>70</v>
      </c>
      <c r="C20" s="146" t="s">
        <v>237</v>
      </c>
      <c r="D20" s="71" t="s">
        <v>238</v>
      </c>
      <c r="E20" s="71" t="s">
        <v>239</v>
      </c>
      <c r="F20" s="71" t="s">
        <v>205</v>
      </c>
      <c r="G20" s="71" t="s">
        <v>240</v>
      </c>
      <c r="H20" s="5"/>
    </row>
    <row r="21" spans="1:8" ht="18.899999999999999" customHeight="1" x14ac:dyDescent="0.3">
      <c r="A21" s="5"/>
      <c r="B21" s="72" t="s">
        <v>6</v>
      </c>
      <c r="C21" s="43">
        <v>1944</v>
      </c>
      <c r="D21" s="44">
        <v>1796</v>
      </c>
      <c r="E21" s="45">
        <v>8.2405345211581382E-2</v>
      </c>
      <c r="F21" s="44">
        <v>1920</v>
      </c>
      <c r="G21" s="45">
        <v>1.2499999999999956E-2</v>
      </c>
      <c r="H21" s="5"/>
    </row>
    <row r="22" spans="1:8" ht="18.899999999999999" customHeight="1" x14ac:dyDescent="0.3">
      <c r="A22" s="5"/>
      <c r="B22" s="50" t="s">
        <v>63</v>
      </c>
      <c r="C22" s="51">
        <v>670</v>
      </c>
      <c r="D22" s="52">
        <v>628</v>
      </c>
      <c r="E22" s="53">
        <v>6.6878980891719841E-2</v>
      </c>
      <c r="F22" s="52">
        <v>567</v>
      </c>
      <c r="G22" s="53">
        <v>0.18165784832451504</v>
      </c>
      <c r="H22" s="5"/>
    </row>
    <row r="23" spans="1:8" ht="18.899999999999999" customHeight="1" x14ac:dyDescent="0.3">
      <c r="A23" s="5"/>
      <c r="B23" s="50" t="s">
        <v>64</v>
      </c>
      <c r="C23" s="51">
        <v>884</v>
      </c>
      <c r="D23" s="52">
        <v>928</v>
      </c>
      <c r="E23" s="53">
        <v>-4.7413793103448287E-2</v>
      </c>
      <c r="F23" s="52">
        <v>920</v>
      </c>
      <c r="G23" s="53">
        <v>-3.9130434782608692E-2</v>
      </c>
      <c r="H23" s="5"/>
    </row>
    <row r="24" spans="1:8" ht="18.899999999999999" customHeight="1" x14ac:dyDescent="0.3">
      <c r="A24" s="5"/>
      <c r="B24" s="50" t="s">
        <v>65</v>
      </c>
      <c r="C24" s="51">
        <v>1262.5</v>
      </c>
      <c r="D24" s="52">
        <v>1154</v>
      </c>
      <c r="E24" s="53">
        <v>9.4020797227036379E-2</v>
      </c>
      <c r="F24" s="52">
        <v>1237</v>
      </c>
      <c r="G24" s="53">
        <v>2.0614389652384713E-2</v>
      </c>
      <c r="H24" s="5"/>
    </row>
    <row r="25" spans="1:8" ht="18.899999999999999" customHeight="1" thickBot="1" x14ac:dyDescent="0.35">
      <c r="A25" s="5"/>
      <c r="B25" s="137" t="s">
        <v>66</v>
      </c>
      <c r="C25" s="175">
        <v>1038</v>
      </c>
      <c r="D25" s="176">
        <v>875</v>
      </c>
      <c r="E25" s="141">
        <v>0.18628571428571439</v>
      </c>
      <c r="F25" s="176">
        <v>1011</v>
      </c>
      <c r="G25" s="141">
        <v>2.6706231454005858E-2</v>
      </c>
      <c r="H25" s="5"/>
    </row>
    <row r="26" spans="1:8" ht="18.899999999999999" customHeight="1" x14ac:dyDescent="0.3">
      <c r="A26" s="5"/>
      <c r="B26" s="85" t="s">
        <v>67</v>
      </c>
      <c r="C26" s="177">
        <v>5798.5</v>
      </c>
      <c r="D26" s="178">
        <v>5381</v>
      </c>
      <c r="E26" s="132">
        <v>7.7587808957442883E-2</v>
      </c>
      <c r="F26" s="178">
        <v>5655</v>
      </c>
      <c r="G26" s="132">
        <v>2.5375773651635791E-2</v>
      </c>
      <c r="H26" s="5"/>
    </row>
    <row r="27" spans="1:8" ht="18.899999999999999" customHeight="1" thickBot="1" x14ac:dyDescent="0.35">
      <c r="A27" s="5"/>
      <c r="B27" s="102" t="s">
        <v>68</v>
      </c>
      <c r="C27" s="103">
        <v>1222.1086728448483</v>
      </c>
      <c r="D27" s="104">
        <v>1132.1743943972754</v>
      </c>
      <c r="E27" s="81">
        <v>7.943500479486687E-2</v>
      </c>
      <c r="F27" s="104">
        <v>1236.7191067421113</v>
      </c>
      <c r="G27" s="81">
        <v>-1.1813866073235646E-2</v>
      </c>
      <c r="H27" s="5"/>
    </row>
    <row r="28" spans="1:8" x14ac:dyDescent="0.3">
      <c r="A28" s="5"/>
      <c r="B28" s="5"/>
      <c r="C28" s="5"/>
      <c r="D28" s="5"/>
      <c r="E28" s="5"/>
      <c r="F28" s="5"/>
      <c r="G28" s="5"/>
      <c r="H28" s="5"/>
    </row>
    <row r="29" spans="1:8"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M16"/>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71</v>
      </c>
      <c r="C2" s="146" t="s">
        <v>237</v>
      </c>
      <c r="D2" s="71" t="s">
        <v>238</v>
      </c>
      <c r="E2" s="71" t="s">
        <v>239</v>
      </c>
      <c r="F2" s="71" t="s">
        <v>205</v>
      </c>
      <c r="G2" s="71" t="s">
        <v>240</v>
      </c>
      <c r="H2" s="5"/>
    </row>
    <row r="3" spans="1:8" ht="18.899999999999999" customHeight="1" x14ac:dyDescent="0.3">
      <c r="A3" s="5"/>
      <c r="B3" s="72" t="s">
        <v>6</v>
      </c>
      <c r="C3" s="43">
        <v>1765.6361999999999</v>
      </c>
      <c r="D3" s="44">
        <v>1773.8899999999999</v>
      </c>
      <c r="E3" s="45" t="s">
        <v>250</v>
      </c>
      <c r="F3" s="44">
        <v>1676.8324065185234</v>
      </c>
      <c r="G3" s="45">
        <v>5.29592540889956E-2</v>
      </c>
      <c r="H3" s="5"/>
    </row>
    <row r="4" spans="1:8" ht="18.899999999999999" customHeight="1" x14ac:dyDescent="0.3">
      <c r="A4" s="5"/>
      <c r="B4" s="50" t="s">
        <v>63</v>
      </c>
      <c r="C4" s="51">
        <v>530.66550000000007</v>
      </c>
      <c r="D4" s="52">
        <v>517.36</v>
      </c>
      <c r="E4" s="53">
        <v>2.5718068656255033E-2</v>
      </c>
      <c r="F4" s="52">
        <v>617.69029844693489</v>
      </c>
      <c r="G4" s="53">
        <v>-0.14088742961601008</v>
      </c>
      <c r="H4" s="5"/>
    </row>
    <row r="5" spans="1:8" ht="18.899999999999999" customHeight="1" x14ac:dyDescent="0.3">
      <c r="A5" s="5"/>
      <c r="B5" s="50" t="s">
        <v>65</v>
      </c>
      <c r="C5" s="51">
        <v>1133.5081</v>
      </c>
      <c r="D5" s="52">
        <v>958.00000000000023</v>
      </c>
      <c r="E5" s="53">
        <v>0.18320260960334012</v>
      </c>
      <c r="F5" s="52">
        <v>1073.217737509977</v>
      </c>
      <c r="G5" s="53">
        <v>5.6177195347055564E-2</v>
      </c>
      <c r="H5" s="5"/>
    </row>
    <row r="6" spans="1:8" ht="18.899999999999999" customHeight="1" thickBot="1" x14ac:dyDescent="0.35">
      <c r="A6" s="5"/>
      <c r="B6" s="137" t="s">
        <v>42</v>
      </c>
      <c r="C6" s="175">
        <v>985.84489999999994</v>
      </c>
      <c r="D6" s="176">
        <v>920.61000000000013</v>
      </c>
      <c r="E6" s="141">
        <v>7.0860516396736628E-2</v>
      </c>
      <c r="F6" s="176">
        <v>945.05190831162088</v>
      </c>
      <c r="G6" s="141">
        <v>4.316481595308086E-2</v>
      </c>
      <c r="H6" s="5"/>
    </row>
    <row r="7" spans="1:8" ht="18.899999999999999" customHeight="1" x14ac:dyDescent="0.3">
      <c r="A7" s="5"/>
      <c r="B7" s="106" t="s">
        <v>134</v>
      </c>
      <c r="C7" s="107">
        <v>4415.6547</v>
      </c>
      <c r="D7" s="108">
        <v>4169.8600000000006</v>
      </c>
      <c r="E7" s="109">
        <v>5.8945552128848222E-2</v>
      </c>
      <c r="F7" s="108">
        <v>4312.7923507870555</v>
      </c>
      <c r="G7" s="109">
        <v>2.3850522085574699E-2</v>
      </c>
      <c r="H7" s="5"/>
    </row>
    <row r="8" spans="1:8" ht="18.899999999999999" customHeight="1" x14ac:dyDescent="0.3">
      <c r="A8" s="5"/>
      <c r="B8" s="86" t="s">
        <v>72</v>
      </c>
      <c r="C8" s="47">
        <v>361</v>
      </c>
      <c r="D8" s="48">
        <v>366.15000000000003</v>
      </c>
      <c r="E8" s="49">
        <v>-1.4065273794892863E-2</v>
      </c>
      <c r="F8" s="48">
        <v>344.23424158476905</v>
      </c>
      <c r="G8" s="49">
        <v>4.8704505217277427E-2</v>
      </c>
      <c r="H8" s="5"/>
    </row>
    <row r="9" spans="1:8" ht="18.899999999999999" customHeight="1" thickBot="1" x14ac:dyDescent="0.35">
      <c r="A9" s="5"/>
      <c r="B9" s="102" t="s">
        <v>135</v>
      </c>
      <c r="C9" s="103">
        <v>2849</v>
      </c>
      <c r="D9" s="104">
        <v>2557</v>
      </c>
      <c r="E9" s="81">
        <v>0.11419632381697298</v>
      </c>
      <c r="F9" s="104">
        <v>2702.8516780666496</v>
      </c>
      <c r="G9" s="81">
        <v>5.4071898624452164E-2</v>
      </c>
      <c r="H9" s="5"/>
    </row>
    <row r="10" spans="1:8" ht="12" customHeight="1" x14ac:dyDescent="0.3">
      <c r="A10" s="5"/>
      <c r="B10" s="9"/>
      <c r="C10" s="9"/>
      <c r="D10" s="9"/>
      <c r="E10" s="11"/>
      <c r="F10" s="9"/>
      <c r="G10" s="11"/>
      <c r="H10" s="5"/>
    </row>
    <row r="11" spans="1:8" ht="35.25" customHeight="1" thickBot="1" x14ac:dyDescent="0.35">
      <c r="A11" s="5"/>
      <c r="B11" s="12" t="s">
        <v>73</v>
      </c>
      <c r="C11" s="146" t="s">
        <v>237</v>
      </c>
      <c r="D11" s="71" t="s">
        <v>238</v>
      </c>
      <c r="E11" s="71" t="s">
        <v>239</v>
      </c>
      <c r="F11" s="71" t="s">
        <v>205</v>
      </c>
      <c r="G11" s="71" t="s">
        <v>240</v>
      </c>
      <c r="H11" s="5"/>
    </row>
    <row r="12" spans="1:8" ht="18.899999999999999" customHeight="1" x14ac:dyDescent="0.3">
      <c r="A12" s="5"/>
      <c r="B12" s="106" t="s">
        <v>6</v>
      </c>
      <c r="C12" s="107">
        <v>989.04852382999991</v>
      </c>
      <c r="D12" s="108">
        <v>984.61494827000001</v>
      </c>
      <c r="E12" s="109" t="s">
        <v>250</v>
      </c>
      <c r="F12" s="108">
        <v>984.10548883000001</v>
      </c>
      <c r="G12" s="109">
        <v>5.0228710804942622E-3</v>
      </c>
      <c r="H12" s="5"/>
    </row>
    <row r="13" spans="1:8" ht="18.899999999999999" customHeight="1" x14ac:dyDescent="0.3">
      <c r="A13" s="5"/>
      <c r="B13" s="50" t="s">
        <v>65</v>
      </c>
      <c r="C13" s="51">
        <v>675.98320000000001</v>
      </c>
      <c r="D13" s="52">
        <v>774.83450000000016</v>
      </c>
      <c r="E13" s="53">
        <v>-0.12757730844457771</v>
      </c>
      <c r="F13" s="52">
        <v>694.18460000000005</v>
      </c>
      <c r="G13" s="53">
        <v>-2.6219826829923965E-2</v>
      </c>
      <c r="H13" s="5"/>
    </row>
    <row r="14" spans="1:8" ht="18.899999999999999" customHeight="1" thickBot="1" x14ac:dyDescent="0.35">
      <c r="A14" s="5"/>
      <c r="B14" s="88" t="s">
        <v>74</v>
      </c>
      <c r="C14" s="66">
        <v>677.20691487749991</v>
      </c>
      <c r="D14" s="67">
        <v>651.15973082885398</v>
      </c>
      <c r="E14" s="68">
        <v>4.0001220615240918E-2</v>
      </c>
      <c r="F14" s="67">
        <v>744.84610478714967</v>
      </c>
      <c r="G14" s="68">
        <v>-9.0809617550431598E-2</v>
      </c>
      <c r="H14" s="5"/>
    </row>
    <row r="15" spans="1:8" x14ac:dyDescent="0.3">
      <c r="A15" s="5"/>
      <c r="B15" s="5"/>
      <c r="C15" s="5"/>
      <c r="D15" s="5"/>
      <c r="E15" s="5"/>
      <c r="F15" s="5"/>
      <c r="G15" s="5"/>
      <c r="H15" s="5"/>
    </row>
    <row r="16" spans="1:8"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48EA-7354-4483-A83B-4C2CDD6E15A3}">
  <sheetPr>
    <tabColor rgb="FF00B050"/>
  </sheetPr>
  <dimension ref="A1:R14"/>
  <sheetViews>
    <sheetView showGridLines="0" workbookViewId="0">
      <selection activeCell="K9" sqref="K9"/>
    </sheetView>
  </sheetViews>
  <sheetFormatPr defaultColWidth="0" defaultRowHeight="14.4" customHeight="1" zeroHeight="1" x14ac:dyDescent="0.3"/>
  <cols>
    <col min="1" max="1" width="2.5546875" customWidth="1"/>
    <col min="2" max="2" width="40" customWidth="1"/>
    <col min="3" max="3" width="0.88671875" customWidth="1"/>
    <col min="4" max="9" width="9.109375" customWidth="1"/>
    <col min="10" max="10" width="0.88671875" customWidth="1"/>
    <col min="11" max="16" width="9.109375" customWidth="1"/>
    <col min="17" max="17" width="2.5546875" customWidth="1"/>
    <col min="18" max="18" width="9.109375" customWidth="1"/>
    <col min="19" max="16384" width="9.109375" hidden="1"/>
  </cols>
  <sheetData>
    <row r="1" spans="1:17" x14ac:dyDescent="0.3">
      <c r="A1" s="5"/>
      <c r="B1" s="5"/>
      <c r="C1" s="5"/>
      <c r="D1" s="5"/>
      <c r="E1" s="5"/>
      <c r="F1" s="5"/>
      <c r="G1" s="5"/>
      <c r="H1" s="5"/>
      <c r="I1" s="5"/>
      <c r="J1" s="5"/>
      <c r="K1" s="5"/>
      <c r="L1" s="5"/>
      <c r="M1" s="5"/>
      <c r="N1" s="5"/>
      <c r="O1" s="5"/>
      <c r="P1" s="5"/>
      <c r="Q1" s="5"/>
    </row>
    <row r="2" spans="1:17" ht="18.899999999999999" customHeight="1" thickBot="1" x14ac:dyDescent="0.35">
      <c r="A2" s="5"/>
      <c r="B2" s="30"/>
      <c r="C2" s="29"/>
      <c r="D2" s="323" t="s">
        <v>237</v>
      </c>
      <c r="E2" s="323"/>
      <c r="F2" s="323"/>
      <c r="G2" s="323"/>
      <c r="H2" s="323"/>
      <c r="I2" s="323"/>
      <c r="K2" s="323" t="s">
        <v>238</v>
      </c>
      <c r="L2" s="323"/>
      <c r="M2" s="323"/>
      <c r="N2" s="323"/>
      <c r="O2" s="323"/>
      <c r="P2" s="323"/>
      <c r="Q2" s="5"/>
    </row>
    <row r="3" spans="1:17" ht="25.5" customHeight="1" thickBot="1" x14ac:dyDescent="0.35">
      <c r="A3" s="5"/>
      <c r="B3" s="31" t="s">
        <v>136</v>
      </c>
      <c r="C3" s="17"/>
      <c r="D3" s="190" t="s">
        <v>81</v>
      </c>
      <c r="E3" s="190" t="s">
        <v>82</v>
      </c>
      <c r="F3" s="190" t="s">
        <v>83</v>
      </c>
      <c r="G3" s="190" t="s">
        <v>139</v>
      </c>
      <c r="H3" s="190" t="s">
        <v>140</v>
      </c>
      <c r="I3" s="191" t="s">
        <v>80</v>
      </c>
      <c r="J3" s="125"/>
      <c r="K3" s="190" t="s">
        <v>81</v>
      </c>
      <c r="L3" s="190" t="s">
        <v>82</v>
      </c>
      <c r="M3" s="190" t="s">
        <v>83</v>
      </c>
      <c r="N3" s="190" t="s">
        <v>139</v>
      </c>
      <c r="O3" s="190" t="s">
        <v>140</v>
      </c>
      <c r="P3" s="191" t="s">
        <v>80</v>
      </c>
      <c r="Q3" s="5"/>
    </row>
    <row r="4" spans="1:17" ht="18.899999999999999" customHeight="1" x14ac:dyDescent="0.3">
      <c r="A4" s="5"/>
      <c r="B4" s="179" t="s">
        <v>5</v>
      </c>
      <c r="C4" s="13"/>
      <c r="D4" s="180">
        <v>0.15694180300000002</v>
      </c>
      <c r="E4" s="180">
        <v>0.35089353899999998</v>
      </c>
      <c r="F4" s="180" t="s">
        <v>250</v>
      </c>
      <c r="G4" s="180">
        <v>1.161471355</v>
      </c>
      <c r="H4" s="180">
        <v>6.8100000000000001E-3</v>
      </c>
      <c r="I4" s="181">
        <v>1.6761166969999999</v>
      </c>
      <c r="J4" s="13"/>
      <c r="K4" s="180">
        <v>0.23326953</v>
      </c>
      <c r="L4" s="180">
        <v>0.33528499999999994</v>
      </c>
      <c r="M4" s="180" t="s">
        <v>250</v>
      </c>
      <c r="N4" s="180">
        <v>1.3738371299999999</v>
      </c>
      <c r="O4" s="180">
        <v>1.1699999999999999E-2</v>
      </c>
      <c r="P4" s="181">
        <v>1.9540916599999998</v>
      </c>
      <c r="Q4" s="5"/>
    </row>
    <row r="5" spans="1:17" ht="18.899999999999999" customHeight="1" x14ac:dyDescent="0.3">
      <c r="A5" s="5"/>
      <c r="B5" s="182" t="s">
        <v>41</v>
      </c>
      <c r="C5" s="13"/>
      <c r="D5" s="183">
        <v>8.0377445181239043E-2</v>
      </c>
      <c r="E5" s="183">
        <v>0.60289679180329125</v>
      </c>
      <c r="F5" s="183">
        <v>0.37525630488109268</v>
      </c>
      <c r="G5" s="183">
        <v>1.4720384</v>
      </c>
      <c r="H5" s="183">
        <v>5.0317691500000004E-2</v>
      </c>
      <c r="I5" s="184">
        <v>2.5808866333656235</v>
      </c>
      <c r="J5" s="13"/>
      <c r="K5" s="183">
        <v>0.13771250694105608</v>
      </c>
      <c r="L5" s="183">
        <v>0.51517355614999993</v>
      </c>
      <c r="M5" s="183">
        <v>0.32711108395112248</v>
      </c>
      <c r="N5" s="183">
        <v>1.9028797000000002</v>
      </c>
      <c r="O5" s="183">
        <v>3.8627934100000018E-2</v>
      </c>
      <c r="P5" s="184">
        <v>2.9215047811421786</v>
      </c>
      <c r="Q5" s="5"/>
    </row>
    <row r="6" spans="1:17" ht="18.899999999999999" customHeight="1" x14ac:dyDescent="0.3">
      <c r="A6" s="5"/>
      <c r="B6" s="182" t="s">
        <v>63</v>
      </c>
      <c r="C6" s="13"/>
      <c r="D6" s="183">
        <v>2.5646185623000004E-2</v>
      </c>
      <c r="E6" s="183" t="s">
        <v>250</v>
      </c>
      <c r="F6" s="183" t="s">
        <v>250</v>
      </c>
      <c r="G6" s="183" t="s">
        <v>250</v>
      </c>
      <c r="H6" s="183">
        <v>0.12627804000000001</v>
      </c>
      <c r="I6" s="184">
        <v>0.15192422562300001</v>
      </c>
      <c r="J6" s="13"/>
      <c r="K6" s="183">
        <v>2.1940771800000002E-2</v>
      </c>
      <c r="L6" s="183" t="s">
        <v>250</v>
      </c>
      <c r="M6" s="183" t="s">
        <v>250</v>
      </c>
      <c r="N6" s="183" t="s">
        <v>250</v>
      </c>
      <c r="O6" s="183">
        <v>0.12659248000000001</v>
      </c>
      <c r="P6" s="184">
        <v>0.14853325179999999</v>
      </c>
      <c r="Q6" s="5"/>
    </row>
    <row r="7" spans="1:17" ht="18.899999999999999" customHeight="1" x14ac:dyDescent="0.3">
      <c r="A7" s="5"/>
      <c r="B7" s="182" t="s">
        <v>137</v>
      </c>
      <c r="C7" s="13"/>
      <c r="D7" s="183">
        <v>0.23988348790053016</v>
      </c>
      <c r="E7" s="183" t="s">
        <v>250</v>
      </c>
      <c r="F7" s="183" t="s">
        <v>250</v>
      </c>
      <c r="G7" s="183">
        <v>0.1686</v>
      </c>
      <c r="H7" s="183" t="s">
        <v>250</v>
      </c>
      <c r="I7" s="184">
        <v>0.40848348790053013</v>
      </c>
      <c r="J7" s="13"/>
      <c r="K7" s="183">
        <v>0.2182021882038066</v>
      </c>
      <c r="L7" s="183" t="s">
        <v>250</v>
      </c>
      <c r="M7" s="183" t="s">
        <v>250</v>
      </c>
      <c r="N7" s="183">
        <v>0.22700000000000001</v>
      </c>
      <c r="O7" s="183" t="s">
        <v>250</v>
      </c>
      <c r="P7" s="184">
        <v>0.44520218820380658</v>
      </c>
      <c r="Q7" s="5"/>
    </row>
    <row r="8" spans="1:17" ht="18.899999999999999" customHeight="1" x14ac:dyDescent="0.3">
      <c r="A8" s="5"/>
      <c r="B8" s="182" t="s">
        <v>77</v>
      </c>
      <c r="C8" s="13"/>
      <c r="D8" s="183">
        <v>0.94048711122392759</v>
      </c>
      <c r="E8" s="183">
        <v>0.56451762999999999</v>
      </c>
      <c r="F8" s="183" t="s">
        <v>250</v>
      </c>
      <c r="G8" s="183">
        <v>0.71287</v>
      </c>
      <c r="H8" s="183" t="s">
        <v>250</v>
      </c>
      <c r="I8" s="184">
        <v>2.2178747412239277</v>
      </c>
      <c r="J8" s="13"/>
      <c r="K8" s="183">
        <v>1.0379008558512381</v>
      </c>
      <c r="L8" s="183">
        <v>0.54985200000000012</v>
      </c>
      <c r="M8" s="183" t="s">
        <v>250</v>
      </c>
      <c r="N8" s="183">
        <v>1.0298299999999998</v>
      </c>
      <c r="O8" s="183" t="s">
        <v>250</v>
      </c>
      <c r="P8" s="184">
        <v>2.617582855851238</v>
      </c>
      <c r="Q8" s="5"/>
    </row>
    <row r="9" spans="1:17" ht="18.899999999999999" customHeight="1" x14ac:dyDescent="0.3">
      <c r="A9" s="5"/>
      <c r="B9" s="182" t="s">
        <v>78</v>
      </c>
      <c r="C9" s="13"/>
      <c r="D9" s="183">
        <v>0.16464794852320608</v>
      </c>
      <c r="E9" s="183">
        <v>0.87685381718265976</v>
      </c>
      <c r="F9" s="183" t="s">
        <v>250</v>
      </c>
      <c r="G9" s="183" t="s">
        <v>250</v>
      </c>
      <c r="H9" s="183" t="s">
        <v>250</v>
      </c>
      <c r="I9" s="184">
        <v>1.0415017657058658</v>
      </c>
      <c r="J9" s="13"/>
      <c r="K9" s="183">
        <v>0.140538992</v>
      </c>
      <c r="L9" s="183">
        <v>1.1758681722980029</v>
      </c>
      <c r="M9" s="183" t="s">
        <v>250</v>
      </c>
      <c r="N9" s="183" t="s">
        <v>250</v>
      </c>
      <c r="O9" s="183" t="s">
        <v>250</v>
      </c>
      <c r="P9" s="184">
        <v>1.3164071642980029</v>
      </c>
      <c r="Q9" s="5"/>
    </row>
    <row r="10" spans="1:17" ht="18.899999999999999" customHeight="1" x14ac:dyDescent="0.3">
      <c r="A10" s="5"/>
      <c r="B10" s="182" t="s">
        <v>79</v>
      </c>
      <c r="C10" s="13"/>
      <c r="D10" s="183">
        <v>2.7691515411146304</v>
      </c>
      <c r="E10" s="183">
        <v>0.299407688083</v>
      </c>
      <c r="F10" s="183" t="s">
        <v>250</v>
      </c>
      <c r="G10" s="183" t="s">
        <v>250</v>
      </c>
      <c r="H10" s="183" t="s">
        <v>250</v>
      </c>
      <c r="I10" s="184">
        <v>3.0685592291976298</v>
      </c>
      <c r="J10" s="13"/>
      <c r="K10" s="183">
        <v>2.4614717633339995</v>
      </c>
      <c r="L10" s="183">
        <v>0.19507861835899981</v>
      </c>
      <c r="M10" s="183" t="s">
        <v>250</v>
      </c>
      <c r="N10" s="183" t="s">
        <v>250</v>
      </c>
      <c r="O10" s="183" t="s">
        <v>250</v>
      </c>
      <c r="P10" s="184">
        <v>2.6565503816929996</v>
      </c>
      <c r="Q10" s="5"/>
    </row>
    <row r="11" spans="1:17" ht="18.899999999999999" customHeight="1" thickBot="1" x14ac:dyDescent="0.35">
      <c r="A11" s="5"/>
      <c r="B11" s="185" t="s">
        <v>138</v>
      </c>
      <c r="C11" s="13"/>
      <c r="D11" s="186">
        <v>0.33865250452728335</v>
      </c>
      <c r="E11" s="186">
        <v>1.008178079999999E-2</v>
      </c>
      <c r="F11" s="186">
        <v>0.19059912959999997</v>
      </c>
      <c r="G11" s="186" t="s">
        <v>250</v>
      </c>
      <c r="H11" s="186" t="s">
        <v>250</v>
      </c>
      <c r="I11" s="187">
        <v>0.53933341492728326</v>
      </c>
      <c r="J11" s="13"/>
      <c r="K11" s="186">
        <v>0.32271570632080054</v>
      </c>
      <c r="L11" s="186">
        <v>8.2705014000000014E-3</v>
      </c>
      <c r="M11" s="186">
        <v>0.22260447359999988</v>
      </c>
      <c r="N11" s="186" t="s">
        <v>250</v>
      </c>
      <c r="O11" s="186" t="s">
        <v>250</v>
      </c>
      <c r="P11" s="187">
        <v>0.55359068132080047</v>
      </c>
      <c r="Q11" s="5"/>
    </row>
    <row r="12" spans="1:17" ht="18.899999999999999" customHeight="1" thickBot="1" x14ac:dyDescent="0.35">
      <c r="A12" s="5"/>
      <c r="B12" s="188" t="s">
        <v>80</v>
      </c>
      <c r="C12" s="13"/>
      <c r="D12" s="189">
        <v>4.7157880270938168</v>
      </c>
      <c r="E12" s="189">
        <v>2.7046512468689508</v>
      </c>
      <c r="F12" s="189">
        <v>0.56585543448109266</v>
      </c>
      <c r="G12" s="189">
        <v>3.5149797550000002</v>
      </c>
      <c r="H12" s="189">
        <v>0.1834057315</v>
      </c>
      <c r="I12" s="189">
        <v>11.68468019494386</v>
      </c>
      <c r="J12" s="13"/>
      <c r="K12" s="189">
        <v>4.5737523144509016</v>
      </c>
      <c r="L12" s="189">
        <v>2.7795278482070027</v>
      </c>
      <c r="M12" s="189">
        <v>0.54971555755112245</v>
      </c>
      <c r="N12" s="189">
        <v>4.5335468299999997</v>
      </c>
      <c r="O12" s="189">
        <v>0.17692041410000001</v>
      </c>
      <c r="P12" s="189">
        <v>12.613462964309026</v>
      </c>
      <c r="Q12" s="5"/>
    </row>
    <row r="13" spans="1:17" x14ac:dyDescent="0.3">
      <c r="A13" s="5"/>
      <c r="B13" s="5"/>
      <c r="C13" s="5"/>
      <c r="D13" s="5"/>
      <c r="E13" s="5"/>
      <c r="F13" s="5"/>
      <c r="G13" s="5"/>
      <c r="H13" s="5"/>
      <c r="I13" s="5"/>
      <c r="J13" s="5"/>
      <c r="K13" s="5"/>
      <c r="L13" s="5"/>
      <c r="M13" s="5"/>
      <c r="N13" s="5"/>
      <c r="O13" s="5"/>
      <c r="P13" s="5"/>
      <c r="Q13" s="5"/>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ACBE-1200-4DA6-A5CB-FD55FF7EC06A}">
  <sheetPr>
    <tabColor rgb="FF00B050"/>
  </sheetPr>
  <dimension ref="A1:R38"/>
  <sheetViews>
    <sheetView showGridLines="0" workbookViewId="0">
      <selection activeCell="K9" sqref="K9"/>
    </sheetView>
  </sheetViews>
  <sheetFormatPr defaultColWidth="0" defaultRowHeight="14.4" customHeight="1" zeroHeight="1" x14ac:dyDescent="0.3"/>
  <cols>
    <col min="1" max="1" width="2.5546875" customWidth="1"/>
    <col min="2" max="2" width="29.6640625" customWidth="1"/>
    <col min="3" max="3" width="0.88671875" customWidth="1"/>
    <col min="4" max="9" width="9.109375" style="125" customWidth="1"/>
    <col min="10" max="10" width="0.88671875" style="125" customWidth="1"/>
    <col min="11" max="16" width="9.109375" style="125" customWidth="1"/>
    <col min="17" max="17" width="2.5546875" customWidth="1"/>
    <col min="18" max="18" width="9.109375" customWidth="1"/>
    <col min="19" max="16384" width="9.109375" hidden="1"/>
  </cols>
  <sheetData>
    <row r="1" spans="1:17" x14ac:dyDescent="0.3">
      <c r="A1" s="5"/>
      <c r="B1" s="5"/>
      <c r="C1" s="5"/>
      <c r="D1" s="124"/>
      <c r="E1" s="124"/>
      <c r="F1" s="124"/>
      <c r="G1" s="124"/>
      <c r="H1" s="124"/>
      <c r="I1" s="124"/>
      <c r="J1" s="124"/>
      <c r="K1" s="124"/>
      <c r="L1" s="124"/>
      <c r="M1" s="124"/>
      <c r="N1" s="124"/>
      <c r="O1" s="124"/>
      <c r="P1" s="124"/>
      <c r="Q1" s="5"/>
    </row>
    <row r="2" spans="1:17" ht="18.899999999999999" customHeight="1" thickBot="1" x14ac:dyDescent="0.35">
      <c r="A2" s="5"/>
      <c r="B2" s="30"/>
      <c r="C2" s="29"/>
      <c r="D2" s="324" t="str">
        <f>+'§9.3.1'!D2</f>
        <v>1Q26</v>
      </c>
      <c r="E2" s="324"/>
      <c r="F2" s="324"/>
      <c r="G2" s="324"/>
      <c r="H2" s="324"/>
      <c r="I2" s="324"/>
      <c r="K2" s="324" t="str">
        <f>+'§9.3.1'!K2</f>
        <v>4Q25</v>
      </c>
      <c r="L2" s="324"/>
      <c r="M2" s="324"/>
      <c r="N2" s="324"/>
      <c r="O2" s="324"/>
      <c r="P2" s="324"/>
      <c r="Q2" s="5"/>
    </row>
    <row r="3" spans="1:17" ht="25.5" customHeight="1" thickBot="1" x14ac:dyDescent="0.35">
      <c r="A3" s="5"/>
      <c r="B3" s="31" t="s">
        <v>172</v>
      </c>
      <c r="C3" s="17"/>
      <c r="D3" s="190" t="s">
        <v>81</v>
      </c>
      <c r="E3" s="190" t="s">
        <v>82</v>
      </c>
      <c r="F3" s="190" t="s">
        <v>83</v>
      </c>
      <c r="G3" s="190" t="s">
        <v>139</v>
      </c>
      <c r="H3" s="190" t="s">
        <v>140</v>
      </c>
      <c r="I3" s="191" t="s">
        <v>80</v>
      </c>
      <c r="K3" s="190" t="s">
        <v>81</v>
      </c>
      <c r="L3" s="190" t="s">
        <v>82</v>
      </c>
      <c r="M3" s="190" t="s">
        <v>83</v>
      </c>
      <c r="N3" s="190" t="s">
        <v>139</v>
      </c>
      <c r="O3" s="190" t="s">
        <v>140</v>
      </c>
      <c r="P3" s="191" t="s">
        <v>80</v>
      </c>
      <c r="Q3" s="5"/>
    </row>
    <row r="4" spans="1:17" ht="18.899999999999999" customHeight="1" x14ac:dyDescent="0.3">
      <c r="A4" s="5"/>
      <c r="B4" s="179" t="s">
        <v>5</v>
      </c>
      <c r="C4" s="13"/>
      <c r="D4" s="180">
        <v>0.78776500822543971</v>
      </c>
      <c r="E4" s="180">
        <v>0.57455368749999991</v>
      </c>
      <c r="F4" s="180" t="s">
        <v>250</v>
      </c>
      <c r="G4" s="180">
        <v>2.6516799999999998</v>
      </c>
      <c r="H4" s="180">
        <v>0.19281395600000001</v>
      </c>
      <c r="I4" s="181">
        <v>4.2068126517254392</v>
      </c>
      <c r="J4" s="13"/>
      <c r="K4" s="180">
        <v>0.82371781341480499</v>
      </c>
      <c r="L4" s="180">
        <v>0.53092868749999989</v>
      </c>
      <c r="M4" s="180" t="s">
        <v>250</v>
      </c>
      <c r="N4" s="180">
        <v>2.6516799999999998</v>
      </c>
      <c r="O4" s="180">
        <v>0.19281395600000001</v>
      </c>
      <c r="P4" s="181">
        <v>4.1991404569148054</v>
      </c>
      <c r="Q4" s="5"/>
    </row>
    <row r="5" spans="1:17" ht="18.899999999999999" customHeight="1" x14ac:dyDescent="0.3">
      <c r="A5" s="5"/>
      <c r="B5" s="182" t="s">
        <v>41</v>
      </c>
      <c r="C5" s="13"/>
      <c r="D5" s="183">
        <v>0.58075215000000002</v>
      </c>
      <c r="E5" s="183">
        <v>0.99277965000000001</v>
      </c>
      <c r="F5" s="183">
        <v>0.29070000000000001</v>
      </c>
      <c r="G5" s="183">
        <v>2.0627999999999997</v>
      </c>
      <c r="H5" s="183">
        <v>0.14794999999999997</v>
      </c>
      <c r="I5" s="184">
        <v>4.0749817999999998</v>
      </c>
      <c r="J5" s="13"/>
      <c r="K5" s="183">
        <v>0.58075214999999991</v>
      </c>
      <c r="L5" s="183">
        <v>0.99277965000000001</v>
      </c>
      <c r="M5" s="183">
        <v>0.29070000000000001</v>
      </c>
      <c r="N5" s="183">
        <v>2.0627999999999997</v>
      </c>
      <c r="O5" s="183">
        <v>0.14795</v>
      </c>
      <c r="P5" s="184">
        <v>4.0749817999999998</v>
      </c>
      <c r="Q5" s="5"/>
    </row>
    <row r="6" spans="1:17" ht="18.899999999999999" customHeight="1" x14ac:dyDescent="0.3">
      <c r="A6" s="5"/>
      <c r="B6" s="182" t="s">
        <v>63</v>
      </c>
      <c r="C6" s="13"/>
      <c r="D6" s="183">
        <v>0.10899589999999999</v>
      </c>
      <c r="E6" s="183" t="s">
        <v>250</v>
      </c>
      <c r="F6" s="183" t="s">
        <v>250</v>
      </c>
      <c r="G6" s="183" t="s">
        <v>250</v>
      </c>
      <c r="H6" s="183">
        <v>0.10815000000000001</v>
      </c>
      <c r="I6" s="184">
        <v>0.21714589999999998</v>
      </c>
      <c r="J6" s="13"/>
      <c r="K6" s="183">
        <v>0.10899579199999999</v>
      </c>
      <c r="L6" s="183" t="s">
        <v>250</v>
      </c>
      <c r="M6" s="183" t="s">
        <v>250</v>
      </c>
      <c r="N6" s="183" t="s">
        <v>250</v>
      </c>
      <c r="O6" s="183">
        <v>0.10815000000000001</v>
      </c>
      <c r="P6" s="184">
        <v>0.217145792</v>
      </c>
      <c r="Q6" s="5"/>
    </row>
    <row r="7" spans="1:17" ht="18.899999999999999" customHeight="1" x14ac:dyDescent="0.3">
      <c r="A7" s="5"/>
      <c r="B7" s="182" t="s">
        <v>137</v>
      </c>
      <c r="C7" s="13"/>
      <c r="D7" s="183">
        <v>0.67403011499999987</v>
      </c>
      <c r="E7" s="183" t="s">
        <v>250</v>
      </c>
      <c r="F7" s="183" t="s">
        <v>250</v>
      </c>
      <c r="G7" s="183">
        <v>0.318</v>
      </c>
      <c r="H7" s="183" t="s">
        <v>250</v>
      </c>
      <c r="I7" s="184">
        <v>0.99203011500000005</v>
      </c>
      <c r="J7" s="13"/>
      <c r="K7" s="183">
        <v>0.49848511499999987</v>
      </c>
      <c r="L7" s="183" t="s">
        <v>250</v>
      </c>
      <c r="M7" s="183" t="s">
        <v>250</v>
      </c>
      <c r="N7" s="183">
        <v>0.318</v>
      </c>
      <c r="O7" s="183" t="s">
        <v>250</v>
      </c>
      <c r="P7" s="184">
        <v>0.81648511499999998</v>
      </c>
      <c r="Q7" s="5"/>
    </row>
    <row r="8" spans="1:17" ht="18.899999999999999" customHeight="1" x14ac:dyDescent="0.3">
      <c r="A8" s="5"/>
      <c r="B8" s="182" t="s">
        <v>77</v>
      </c>
      <c r="C8" s="13"/>
      <c r="D8" s="183">
        <v>3.1262952886640001</v>
      </c>
      <c r="E8" s="183">
        <v>0.86472755560961212</v>
      </c>
      <c r="F8" s="183" t="s">
        <v>250</v>
      </c>
      <c r="G8" s="183">
        <v>1.9890000000000001</v>
      </c>
      <c r="H8" s="183">
        <v>0.52726250000000008</v>
      </c>
      <c r="I8" s="184">
        <v>6.5072853442736127</v>
      </c>
      <c r="J8" s="13"/>
      <c r="K8" s="183">
        <v>3.0487716301640004</v>
      </c>
      <c r="L8" s="183">
        <v>0.86472755560961212</v>
      </c>
      <c r="M8" s="183" t="s">
        <v>250</v>
      </c>
      <c r="N8" s="183">
        <v>1.9884999999999999</v>
      </c>
      <c r="O8" s="183">
        <v>0.53509400000000007</v>
      </c>
      <c r="P8" s="184">
        <v>6.4370931857736124</v>
      </c>
      <c r="Q8" s="5"/>
    </row>
    <row r="9" spans="1:17" ht="18.899999999999999" customHeight="1" x14ac:dyDescent="0.3">
      <c r="A9" s="5"/>
      <c r="B9" s="182" t="s">
        <v>78</v>
      </c>
      <c r="C9" s="13"/>
      <c r="D9" s="183">
        <v>0.50782646353000016</v>
      </c>
      <c r="E9" s="183">
        <v>1.1737888863000003</v>
      </c>
      <c r="F9" s="183" t="s">
        <v>250</v>
      </c>
      <c r="G9" s="183" t="s">
        <v>250</v>
      </c>
      <c r="H9" s="183" t="s">
        <v>250</v>
      </c>
      <c r="I9" s="184">
        <v>1.6816153498300004</v>
      </c>
      <c r="J9" s="13"/>
      <c r="K9" s="183">
        <v>0.50782646353000016</v>
      </c>
      <c r="L9" s="183">
        <v>1.1630785398000003</v>
      </c>
      <c r="M9" s="183" t="s">
        <v>250</v>
      </c>
      <c r="N9" s="183" t="s">
        <v>250</v>
      </c>
      <c r="O9" s="183" t="s">
        <v>250</v>
      </c>
      <c r="P9" s="184">
        <v>1.6709050033300004</v>
      </c>
      <c r="Q9" s="5"/>
    </row>
    <row r="10" spans="1:17" ht="18.899999999999999" customHeight="1" x14ac:dyDescent="0.3">
      <c r="A10" s="5"/>
      <c r="B10" s="182" t="s">
        <v>79</v>
      </c>
      <c r="C10" s="13"/>
      <c r="D10" s="183">
        <v>7.0015362399299992</v>
      </c>
      <c r="E10" s="183">
        <v>0.64332480042999995</v>
      </c>
      <c r="F10" s="183" t="s">
        <v>250</v>
      </c>
      <c r="G10" s="183" t="s">
        <v>250</v>
      </c>
      <c r="H10" s="183">
        <v>8.6300000000000002E-2</v>
      </c>
      <c r="I10" s="184">
        <v>7.73116104036</v>
      </c>
      <c r="J10" s="13"/>
      <c r="K10" s="183">
        <v>6.6697979539099528</v>
      </c>
      <c r="L10" s="183">
        <v>0.57718630043799357</v>
      </c>
      <c r="M10" s="183" t="s">
        <v>250</v>
      </c>
      <c r="N10" s="183" t="s">
        <v>250</v>
      </c>
      <c r="O10" s="183" t="s">
        <v>250</v>
      </c>
      <c r="P10" s="184">
        <v>7.2469842543479475</v>
      </c>
      <c r="Q10" s="5"/>
    </row>
    <row r="11" spans="1:17" ht="18.899999999999999" customHeight="1" thickBot="1" x14ac:dyDescent="0.35">
      <c r="A11" s="5"/>
      <c r="B11" s="185" t="s">
        <v>138</v>
      </c>
      <c r="C11" s="13"/>
      <c r="D11" s="186">
        <v>1.1871623943499998</v>
      </c>
      <c r="E11" s="186">
        <v>1.168999999999994E-2</v>
      </c>
      <c r="F11" s="186">
        <v>0.18854400000000002</v>
      </c>
      <c r="G11" s="186" t="s">
        <v>250</v>
      </c>
      <c r="H11" s="186" t="s">
        <v>250</v>
      </c>
      <c r="I11" s="187">
        <v>1.3873963943500001</v>
      </c>
      <c r="J11" s="13"/>
      <c r="K11" s="186">
        <v>1.1783964534000007</v>
      </c>
      <c r="L11" s="186">
        <v>1.1690000000000055E-2</v>
      </c>
      <c r="M11" s="186">
        <v>0.18854400000000002</v>
      </c>
      <c r="N11" s="186" t="s">
        <v>250</v>
      </c>
      <c r="O11" s="186" t="s">
        <v>250</v>
      </c>
      <c r="P11" s="187">
        <v>1.3786304534000007</v>
      </c>
      <c r="Q11" s="5"/>
    </row>
    <row r="12" spans="1:17" ht="18.899999999999999" customHeight="1" thickBot="1" x14ac:dyDescent="0.35">
      <c r="A12" s="5"/>
      <c r="B12" s="188" t="s">
        <v>80</v>
      </c>
      <c r="C12" s="13"/>
      <c r="D12" s="189">
        <v>13.974363559699439</v>
      </c>
      <c r="E12" s="189">
        <v>4.2608645798396116</v>
      </c>
      <c r="F12" s="189">
        <v>0.479244</v>
      </c>
      <c r="G12" s="189">
        <v>7.0214799999999995</v>
      </c>
      <c r="H12" s="189">
        <v>1.062476456</v>
      </c>
      <c r="I12" s="189">
        <v>26.79842859553905</v>
      </c>
      <c r="J12" s="13"/>
      <c r="K12" s="189">
        <v>13.416743371418757</v>
      </c>
      <c r="L12" s="189">
        <v>4.1403907333476058</v>
      </c>
      <c r="M12" s="189">
        <v>0.479244</v>
      </c>
      <c r="N12" s="189">
        <v>7.0209799999999998</v>
      </c>
      <c r="O12" s="189">
        <v>0.98400795600000002</v>
      </c>
      <c r="P12" s="189">
        <v>26.041366060766361</v>
      </c>
      <c r="Q12" s="5"/>
    </row>
    <row r="13" spans="1:17" x14ac:dyDescent="0.3">
      <c r="A13" s="5"/>
      <c r="B13" s="5"/>
      <c r="C13" s="5"/>
      <c r="D13" s="124"/>
      <c r="E13" s="124"/>
      <c r="F13" s="124"/>
      <c r="G13" s="124"/>
      <c r="H13" s="124"/>
      <c r="I13" s="124"/>
      <c r="J13" s="124"/>
      <c r="K13" s="124"/>
      <c r="L13" s="124"/>
      <c r="M13" s="124"/>
      <c r="N13" s="124"/>
      <c r="O13" s="124"/>
      <c r="P13" s="124"/>
      <c r="Q13" s="5"/>
    </row>
    <row r="14" spans="1:17" x14ac:dyDescent="0.3"/>
    <row r="15" spans="1:17" hidden="1" x14ac:dyDescent="0.3"/>
    <row r="16" spans="1:17"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workbookViewId="0">
      <selection activeCell="K9" sqref="K9"/>
    </sheetView>
  </sheetViews>
  <sheetFormatPr defaultColWidth="0" defaultRowHeight="14.4" zeroHeight="1" x14ac:dyDescent="0.3"/>
  <cols>
    <col min="1" max="1" width="2.5546875" customWidth="1"/>
    <col min="2" max="2" width="40" customWidth="1"/>
    <col min="3" max="3" width="0.88671875" customWidth="1"/>
    <col min="4" max="8" width="9.109375" style="125" customWidth="1"/>
    <col min="9" max="9" width="0.88671875" style="125" customWidth="1"/>
    <col min="10" max="14" width="9.109375" style="125" customWidth="1"/>
    <col min="15" max="15" width="2.5546875" customWidth="1"/>
    <col min="16" max="16" width="9.109375" customWidth="1"/>
    <col min="17" max="16384" width="9.109375" hidden="1"/>
  </cols>
  <sheetData>
    <row r="1" spans="1:15" x14ac:dyDescent="0.3">
      <c r="A1" s="5"/>
      <c r="B1" s="5"/>
      <c r="C1" s="5"/>
      <c r="D1" s="124"/>
      <c r="E1" s="124"/>
      <c r="F1" s="124"/>
      <c r="G1" s="124"/>
      <c r="H1" s="124"/>
      <c r="I1" s="124"/>
      <c r="J1" s="124"/>
      <c r="K1" s="124"/>
      <c r="L1" s="124"/>
      <c r="M1" s="124"/>
      <c r="N1" s="124"/>
      <c r="O1" s="5"/>
    </row>
    <row r="2" spans="1:15" ht="18.899999999999999" customHeight="1" thickBot="1" x14ac:dyDescent="0.35">
      <c r="A2" s="5"/>
      <c r="B2" s="15"/>
      <c r="C2" s="16"/>
      <c r="D2" s="325" t="str">
        <f>+'§9.3.2'!D2</f>
        <v>1Q26</v>
      </c>
      <c r="E2" s="325"/>
      <c r="F2" s="325"/>
      <c r="G2" s="325"/>
      <c r="H2" s="325"/>
      <c r="J2" s="324" t="str">
        <f>+'§9.3.2'!K2</f>
        <v>4Q25</v>
      </c>
      <c r="K2" s="324"/>
      <c r="L2" s="324"/>
      <c r="M2" s="324"/>
      <c r="N2" s="324"/>
      <c r="O2" s="5"/>
    </row>
    <row r="3" spans="1:15" ht="27" customHeight="1" thickBot="1" x14ac:dyDescent="0.35">
      <c r="A3" s="5"/>
      <c r="B3" s="26" t="s">
        <v>173</v>
      </c>
      <c r="C3" s="17"/>
      <c r="D3" s="190" t="s">
        <v>81</v>
      </c>
      <c r="E3" s="190" t="s">
        <v>82</v>
      </c>
      <c r="F3" s="190" t="s">
        <v>83</v>
      </c>
      <c r="G3" s="190" t="s">
        <v>84</v>
      </c>
      <c r="H3" s="191" t="s">
        <v>80</v>
      </c>
      <c r="J3" s="190" t="s">
        <v>81</v>
      </c>
      <c r="K3" s="190" t="s">
        <v>82</v>
      </c>
      <c r="L3" s="190" t="s">
        <v>83</v>
      </c>
      <c r="M3" s="190" t="s">
        <v>85</v>
      </c>
      <c r="N3" s="191" t="s">
        <v>80</v>
      </c>
      <c r="O3" s="5"/>
    </row>
    <row r="4" spans="1:15" s="125" customFormat="1" ht="18.899999999999999" customHeight="1" x14ac:dyDescent="0.3">
      <c r="A4" s="124"/>
      <c r="B4" s="179" t="s">
        <v>5</v>
      </c>
      <c r="C4" s="13"/>
      <c r="D4" s="180">
        <v>1.3285</v>
      </c>
      <c r="E4" s="180">
        <v>0.90629999999999999</v>
      </c>
      <c r="F4" s="180">
        <v>0</v>
      </c>
      <c r="G4" s="180">
        <v>0.20899999999999999</v>
      </c>
      <c r="H4" s="181">
        <v>2.4438</v>
      </c>
      <c r="I4" s="13"/>
      <c r="J4" s="180">
        <v>1.4161999999999999</v>
      </c>
      <c r="K4" s="180">
        <v>0.86270000000000002</v>
      </c>
      <c r="L4" s="180">
        <v>0</v>
      </c>
      <c r="M4" s="180">
        <v>0.20899999999999999</v>
      </c>
      <c r="N4" s="181">
        <v>2.4878999999999998</v>
      </c>
      <c r="O4" s="124"/>
    </row>
    <row r="5" spans="1:15" s="125" customFormat="1" ht="18.899999999999999" customHeight="1" x14ac:dyDescent="0.3">
      <c r="A5" s="124"/>
      <c r="B5" s="182" t="s">
        <v>41</v>
      </c>
      <c r="C5" s="13"/>
      <c r="D5" s="183">
        <v>0.70080000000000009</v>
      </c>
      <c r="E5" s="183">
        <v>1.6795</v>
      </c>
      <c r="F5" s="183">
        <v>1.1399999999999999</v>
      </c>
      <c r="G5" s="183">
        <v>0.28179999999999999</v>
      </c>
      <c r="H5" s="184">
        <v>3.8020999999999998</v>
      </c>
      <c r="I5" s="13"/>
      <c r="J5" s="183">
        <v>0.70080000000000009</v>
      </c>
      <c r="K5" s="183">
        <v>1.6795000000000002</v>
      </c>
      <c r="L5" s="183">
        <v>1.1400000000000001</v>
      </c>
      <c r="M5" s="183">
        <v>0.28179999999999999</v>
      </c>
      <c r="N5" s="184">
        <v>3.8021000000000003</v>
      </c>
      <c r="O5" s="124"/>
    </row>
    <row r="6" spans="1:15" s="125" customFormat="1" ht="18.899999999999999" customHeight="1" x14ac:dyDescent="0.3">
      <c r="A6" s="124"/>
      <c r="B6" s="182" t="s">
        <v>75</v>
      </c>
      <c r="C6" s="13"/>
      <c r="D6" s="183">
        <v>0.34799999999999998</v>
      </c>
      <c r="E6" s="183">
        <v>0</v>
      </c>
      <c r="F6" s="183">
        <v>0</v>
      </c>
      <c r="G6" s="183">
        <v>0.36</v>
      </c>
      <c r="H6" s="184">
        <v>0.70799999999999996</v>
      </c>
      <c r="I6" s="13"/>
      <c r="J6" s="183">
        <v>0.32739999999999997</v>
      </c>
      <c r="K6" s="183">
        <v>0</v>
      </c>
      <c r="L6" s="183">
        <v>0</v>
      </c>
      <c r="M6" s="183">
        <v>0.36</v>
      </c>
      <c r="N6" s="184">
        <v>0.68740000000000001</v>
      </c>
      <c r="O6" s="124"/>
    </row>
    <row r="7" spans="1:15" s="125" customFormat="1" ht="18.899999999999999" customHeight="1" x14ac:dyDescent="0.3">
      <c r="A7" s="124"/>
      <c r="B7" s="182" t="s">
        <v>76</v>
      </c>
      <c r="C7" s="13"/>
      <c r="D7" s="183">
        <v>1.6192</v>
      </c>
      <c r="E7" s="183">
        <v>0</v>
      </c>
      <c r="F7" s="183">
        <v>0</v>
      </c>
      <c r="G7" s="183">
        <v>0</v>
      </c>
      <c r="H7" s="184">
        <v>1.6192</v>
      </c>
      <c r="I7" s="13"/>
      <c r="J7" s="183">
        <v>1.3103</v>
      </c>
      <c r="K7" s="183">
        <v>0</v>
      </c>
      <c r="L7" s="183">
        <v>0</v>
      </c>
      <c r="M7" s="183">
        <v>0</v>
      </c>
      <c r="N7" s="184">
        <v>1.3103</v>
      </c>
      <c r="O7" s="124"/>
    </row>
    <row r="8" spans="1:15" s="125" customFormat="1" ht="18.899999999999999" customHeight="1" x14ac:dyDescent="0.3">
      <c r="A8" s="124"/>
      <c r="B8" s="182" t="s">
        <v>77</v>
      </c>
      <c r="C8" s="13"/>
      <c r="D8" s="183">
        <v>7.7836000000000007</v>
      </c>
      <c r="E8" s="183">
        <v>2.3126000000000002</v>
      </c>
      <c r="F8" s="183">
        <v>0</v>
      </c>
      <c r="G8" s="183">
        <v>1.1845000000000001</v>
      </c>
      <c r="H8" s="184">
        <v>11.280700000000001</v>
      </c>
      <c r="I8" s="13"/>
      <c r="J8" s="183">
        <v>7.2639000000000005</v>
      </c>
      <c r="K8" s="183">
        <v>2.3126000000000002</v>
      </c>
      <c r="L8" s="183">
        <v>0</v>
      </c>
      <c r="M8" s="183">
        <v>1.0239</v>
      </c>
      <c r="N8" s="184">
        <v>10.6004</v>
      </c>
      <c r="O8" s="124"/>
    </row>
    <row r="9" spans="1:15" s="125" customFormat="1" ht="18.899999999999999" customHeight="1" x14ac:dyDescent="0.3">
      <c r="A9" s="124"/>
      <c r="B9" s="182" t="s">
        <v>78</v>
      </c>
      <c r="C9" s="13"/>
      <c r="D9" s="183">
        <v>0.56429999999999847</v>
      </c>
      <c r="E9" s="183">
        <v>1.8481999999999998</v>
      </c>
      <c r="F9" s="183">
        <v>0</v>
      </c>
      <c r="G9" s="183">
        <v>0</v>
      </c>
      <c r="H9" s="184">
        <v>2.4124999999999983</v>
      </c>
      <c r="I9" s="13"/>
      <c r="J9" s="183">
        <v>0.56429999999999936</v>
      </c>
      <c r="K9" s="183">
        <v>1.8328000000000002</v>
      </c>
      <c r="L9" s="183">
        <v>0</v>
      </c>
      <c r="M9" s="183">
        <v>0</v>
      </c>
      <c r="N9" s="184">
        <v>2.3970999999999996</v>
      </c>
      <c r="O9" s="124"/>
    </row>
    <row r="10" spans="1:15" s="125" customFormat="1" ht="18.899999999999999" customHeight="1" x14ac:dyDescent="0.3">
      <c r="A10" s="124"/>
      <c r="B10" s="182" t="s">
        <v>79</v>
      </c>
      <c r="C10" s="13"/>
      <c r="D10" s="183">
        <v>10.0832</v>
      </c>
      <c r="E10" s="183">
        <v>0.67459999999999998</v>
      </c>
      <c r="F10" s="183">
        <v>0</v>
      </c>
      <c r="G10" s="183">
        <v>8.6300000000000002E-2</v>
      </c>
      <c r="H10" s="184">
        <v>10.844099999999999</v>
      </c>
      <c r="I10" s="13"/>
      <c r="J10" s="183">
        <v>9.6979000000000006</v>
      </c>
      <c r="K10" s="183">
        <v>0.60780000000000001</v>
      </c>
      <c r="L10" s="183">
        <v>0</v>
      </c>
      <c r="M10" s="183">
        <v>0</v>
      </c>
      <c r="N10" s="184">
        <v>10.3057</v>
      </c>
      <c r="O10" s="124"/>
    </row>
    <row r="11" spans="1:15" s="125" customFormat="1" ht="18.899999999999999" customHeight="1" thickBot="1" x14ac:dyDescent="0.35">
      <c r="A11" s="124"/>
      <c r="B11" s="185" t="s">
        <v>66</v>
      </c>
      <c r="C11" s="13"/>
      <c r="D11" s="186">
        <v>1.8558000000000003</v>
      </c>
      <c r="E11" s="186">
        <v>1.6700000000000048E-2</v>
      </c>
      <c r="F11" s="186">
        <v>0.64</v>
      </c>
      <c r="G11" s="186">
        <v>8.9999999999999802E-4</v>
      </c>
      <c r="H11" s="187">
        <v>2.5134000000000007</v>
      </c>
      <c r="I11" s="13"/>
      <c r="J11" s="186">
        <v>1.8379999999999992</v>
      </c>
      <c r="K11" s="186">
        <v>1.6700000000000048E-2</v>
      </c>
      <c r="L11" s="186">
        <v>0.64</v>
      </c>
      <c r="M11" s="186">
        <v>8.9999999999999998E-4</v>
      </c>
      <c r="N11" s="187">
        <v>2.4955999999999996</v>
      </c>
      <c r="O11" s="124"/>
    </row>
    <row r="12" spans="1:15" s="125" customFormat="1" ht="18.899999999999999" customHeight="1" thickBot="1" x14ac:dyDescent="0.35">
      <c r="A12" s="124"/>
      <c r="B12" s="188" t="s">
        <v>80</v>
      </c>
      <c r="C12" s="13"/>
      <c r="D12" s="189">
        <v>24.2834</v>
      </c>
      <c r="E12" s="189">
        <v>7.4379000000000008</v>
      </c>
      <c r="F12" s="189">
        <v>1.7799999999999998</v>
      </c>
      <c r="G12" s="189">
        <v>2.1225000000000001</v>
      </c>
      <c r="H12" s="189">
        <v>35.623800000000003</v>
      </c>
      <c r="I12" s="13"/>
      <c r="J12" s="189">
        <v>23.1188</v>
      </c>
      <c r="K12" s="189">
        <v>7.3121000000000018</v>
      </c>
      <c r="L12" s="189">
        <v>1.7800000000000002</v>
      </c>
      <c r="M12" s="189">
        <v>1.8755999999999999</v>
      </c>
      <c r="N12" s="189">
        <v>34.086500000000001</v>
      </c>
      <c r="O12" s="124"/>
    </row>
    <row r="13" spans="1:15" ht="12" customHeight="1" x14ac:dyDescent="0.3">
      <c r="A13" s="5"/>
      <c r="B13" s="27"/>
      <c r="C13" s="15"/>
      <c r="D13" s="193"/>
      <c r="E13" s="193"/>
      <c r="F13" s="193"/>
      <c r="G13" s="193"/>
      <c r="H13" s="193"/>
      <c r="I13" s="193"/>
      <c r="J13" s="193"/>
      <c r="K13" s="194"/>
      <c r="L13" s="194"/>
      <c r="M13" s="193"/>
      <c r="N13" s="193"/>
      <c r="O13" s="5"/>
    </row>
    <row r="14" spans="1:15" ht="18.899999999999999" customHeight="1" thickBot="1" x14ac:dyDescent="0.35">
      <c r="A14" s="5"/>
      <c r="B14" s="27"/>
      <c r="C14" s="16"/>
      <c r="D14" s="325" t="str">
        <f>+D2</f>
        <v>1Q26</v>
      </c>
      <c r="E14" s="325"/>
      <c r="F14" s="325"/>
      <c r="G14" s="325"/>
      <c r="H14" s="325"/>
      <c r="J14" s="325" t="str">
        <f>+J2</f>
        <v>4Q25</v>
      </c>
      <c r="K14" s="325"/>
      <c r="L14" s="325"/>
      <c r="M14" s="325"/>
      <c r="N14" s="325"/>
      <c r="O14" s="5"/>
    </row>
    <row r="15" spans="1:15" ht="27.6" customHeight="1" thickBot="1" x14ac:dyDescent="0.35">
      <c r="A15" s="5"/>
      <c r="B15" s="26" t="s">
        <v>174</v>
      </c>
      <c r="C15" s="17"/>
      <c r="D15" s="190" t="s">
        <v>81</v>
      </c>
      <c r="E15" s="190" t="s">
        <v>82</v>
      </c>
      <c r="F15" s="190" t="s">
        <v>83</v>
      </c>
      <c r="G15" s="190" t="s">
        <v>84</v>
      </c>
      <c r="H15" s="191" t="s">
        <v>80</v>
      </c>
      <c r="J15" s="190" t="s">
        <v>81</v>
      </c>
      <c r="K15" s="190" t="s">
        <v>82</v>
      </c>
      <c r="L15" s="190" t="s">
        <v>83</v>
      </c>
      <c r="M15" s="190" t="s">
        <v>85</v>
      </c>
      <c r="N15" s="191" t="s">
        <v>80</v>
      </c>
      <c r="O15" s="5"/>
    </row>
    <row r="16" spans="1:15" s="125" customFormat="1" ht="18.600000000000001" customHeight="1" x14ac:dyDescent="0.3">
      <c r="A16" s="124"/>
      <c r="B16" s="195" t="s">
        <v>5</v>
      </c>
      <c r="C16" s="13"/>
      <c r="D16" s="180">
        <v>0.126</v>
      </c>
      <c r="E16" s="180">
        <v>0.1487</v>
      </c>
      <c r="F16" s="180">
        <v>0.03</v>
      </c>
      <c r="G16" s="180">
        <v>0.01</v>
      </c>
      <c r="H16" s="181">
        <v>0.31469999999999998</v>
      </c>
      <c r="I16" s="13"/>
      <c r="J16" s="180">
        <v>0.1391</v>
      </c>
      <c r="K16" s="180">
        <v>0.15179999999999999</v>
      </c>
      <c r="L16" s="180">
        <v>0.03</v>
      </c>
      <c r="M16" s="180">
        <v>0.01</v>
      </c>
      <c r="N16" s="181">
        <v>0.33089999999999997</v>
      </c>
      <c r="O16" s="124"/>
    </row>
    <row r="17" spans="1:15" s="125" customFormat="1" ht="18.899999999999999" customHeight="1" x14ac:dyDescent="0.3">
      <c r="A17" s="124"/>
      <c r="B17" s="182" t="s">
        <v>41</v>
      </c>
      <c r="C17" s="13"/>
      <c r="D17" s="183">
        <v>0.86229999999999996</v>
      </c>
      <c r="E17" s="183">
        <v>0.12159999999999999</v>
      </c>
      <c r="F17" s="183">
        <v>0.79500000000000004</v>
      </c>
      <c r="G17" s="183">
        <v>0.36180000000000001</v>
      </c>
      <c r="H17" s="184">
        <v>2.1407000000000003</v>
      </c>
      <c r="I17" s="13"/>
      <c r="J17" s="183">
        <v>0.74639999999999995</v>
      </c>
      <c r="K17" s="183">
        <v>0.12159999999999999</v>
      </c>
      <c r="L17" s="183">
        <v>0.79500000000000004</v>
      </c>
      <c r="M17" s="183">
        <v>0.42570000000000002</v>
      </c>
      <c r="N17" s="184">
        <v>2.0886999999999998</v>
      </c>
      <c r="O17" s="124"/>
    </row>
    <row r="18" spans="1:15" s="125" customFormat="1" ht="18.899999999999999" customHeight="1" x14ac:dyDescent="0.3">
      <c r="A18" s="124"/>
      <c r="B18" s="182" t="s">
        <v>75</v>
      </c>
      <c r="C18" s="13"/>
      <c r="D18" s="183">
        <v>0.22650000000000001</v>
      </c>
      <c r="E18" s="183">
        <v>0.155</v>
      </c>
      <c r="F18" s="183">
        <v>0</v>
      </c>
      <c r="G18" s="183">
        <v>0</v>
      </c>
      <c r="H18" s="184">
        <v>0.38150000000000001</v>
      </c>
      <c r="I18" s="13"/>
      <c r="J18" s="183">
        <v>0.24710000000000001</v>
      </c>
      <c r="K18" s="183">
        <v>0.14000000000000001</v>
      </c>
      <c r="L18" s="183">
        <v>0</v>
      </c>
      <c r="M18" s="183">
        <v>0</v>
      </c>
      <c r="N18" s="184">
        <v>0.3871</v>
      </c>
      <c r="O18" s="124"/>
    </row>
    <row r="19" spans="1:15" s="125" customFormat="1" ht="18.899999999999999" customHeight="1" x14ac:dyDescent="0.3">
      <c r="A19" s="124"/>
      <c r="B19" s="182" t="s">
        <v>76</v>
      </c>
      <c r="C19" s="13"/>
      <c r="D19" s="183">
        <v>1.4438</v>
      </c>
      <c r="E19" s="183">
        <v>0.23400000000000001</v>
      </c>
      <c r="F19" s="183">
        <v>0</v>
      </c>
      <c r="G19" s="183">
        <v>0</v>
      </c>
      <c r="H19" s="184">
        <v>1.6778</v>
      </c>
      <c r="I19" s="13"/>
      <c r="J19" s="183">
        <v>1.7475999999999998</v>
      </c>
      <c r="K19" s="183">
        <v>0.23400000000000001</v>
      </c>
      <c r="L19" s="183">
        <v>0</v>
      </c>
      <c r="M19" s="183">
        <v>0</v>
      </c>
      <c r="N19" s="184">
        <v>1.9815999999999998</v>
      </c>
      <c r="O19" s="124"/>
    </row>
    <row r="20" spans="1:15" s="125" customFormat="1" ht="18.899999999999999" customHeight="1" x14ac:dyDescent="0.3">
      <c r="A20" s="124"/>
      <c r="B20" s="182" t="s">
        <v>77</v>
      </c>
      <c r="C20" s="13"/>
      <c r="D20" s="183">
        <v>0.81810000000000005</v>
      </c>
      <c r="E20" s="183">
        <v>9.2999999999999999E-2</v>
      </c>
      <c r="F20" s="183">
        <v>0</v>
      </c>
      <c r="G20" s="183">
        <v>0.29880000000000001</v>
      </c>
      <c r="H20" s="184">
        <v>1.2099</v>
      </c>
      <c r="I20" s="13"/>
      <c r="J20" s="183">
        <v>0.83220000000000005</v>
      </c>
      <c r="K20" s="183">
        <v>1.7999999999999999E-2</v>
      </c>
      <c r="L20" s="183">
        <v>0</v>
      </c>
      <c r="M20" s="183">
        <v>0.4546</v>
      </c>
      <c r="N20" s="184">
        <v>1.3048000000000002</v>
      </c>
      <c r="O20" s="124"/>
    </row>
    <row r="21" spans="1:15" s="125" customFormat="1" ht="18.899999999999999" customHeight="1" x14ac:dyDescent="0.3">
      <c r="A21" s="124"/>
      <c r="B21" s="182" t="s">
        <v>78</v>
      </c>
      <c r="C21" s="13"/>
      <c r="D21" s="183">
        <v>1.1386000000000001</v>
      </c>
      <c r="E21" s="183">
        <v>0.25360000000000005</v>
      </c>
      <c r="F21" s="183">
        <v>0</v>
      </c>
      <c r="G21" s="183">
        <v>0.28499999999999998</v>
      </c>
      <c r="H21" s="184">
        <v>1.6772</v>
      </c>
      <c r="I21" s="13"/>
      <c r="J21" s="183">
        <v>0.7379</v>
      </c>
      <c r="K21" s="183">
        <v>8.1600000000000006E-2</v>
      </c>
      <c r="L21" s="183">
        <v>0</v>
      </c>
      <c r="M21" s="183">
        <v>0.28500000000000003</v>
      </c>
      <c r="N21" s="184">
        <v>1.1045</v>
      </c>
      <c r="O21" s="124"/>
    </row>
    <row r="22" spans="1:15" s="125" customFormat="1" ht="18.899999999999999" customHeight="1" x14ac:dyDescent="0.3">
      <c r="A22" s="124"/>
      <c r="B22" s="182" t="s">
        <v>79</v>
      </c>
      <c r="C22" s="13"/>
      <c r="D22" s="183">
        <v>0.26729999999999998</v>
      </c>
      <c r="E22" s="183">
        <v>0</v>
      </c>
      <c r="F22" s="183">
        <v>0</v>
      </c>
      <c r="G22" s="183">
        <v>0</v>
      </c>
      <c r="H22" s="184">
        <v>0.26729999999999998</v>
      </c>
      <c r="I22" s="13"/>
      <c r="J22" s="183">
        <v>0.76160000000000005</v>
      </c>
      <c r="K22" s="183">
        <v>2.9600000000000001E-2</v>
      </c>
      <c r="L22" s="183">
        <v>0</v>
      </c>
      <c r="M22" s="183">
        <v>0</v>
      </c>
      <c r="N22" s="184">
        <v>0.79120000000000001</v>
      </c>
      <c r="O22" s="124"/>
    </row>
    <row r="23" spans="1:15" s="125" customFormat="1" ht="18.899999999999999" customHeight="1" thickBot="1" x14ac:dyDescent="0.35">
      <c r="A23" s="124"/>
      <c r="B23" s="196" t="s">
        <v>66</v>
      </c>
      <c r="C23" s="13"/>
      <c r="D23" s="186">
        <v>6.0099999999999987E-2</v>
      </c>
      <c r="E23" s="186">
        <v>0</v>
      </c>
      <c r="F23" s="186">
        <v>0</v>
      </c>
      <c r="G23" s="186">
        <v>0.02</v>
      </c>
      <c r="H23" s="187">
        <v>8.0099999999999991E-2</v>
      </c>
      <c r="I23" s="13"/>
      <c r="J23" s="186">
        <v>0.33709999999999996</v>
      </c>
      <c r="K23" s="186">
        <v>0</v>
      </c>
      <c r="L23" s="186">
        <v>0</v>
      </c>
      <c r="M23" s="186">
        <v>0.01</v>
      </c>
      <c r="N23" s="187">
        <v>0.34709999999999996</v>
      </c>
      <c r="O23" s="124"/>
    </row>
    <row r="24" spans="1:15" s="125" customFormat="1" ht="18.899999999999999" customHeight="1" thickBot="1" x14ac:dyDescent="0.35">
      <c r="A24" s="124"/>
      <c r="B24" s="188" t="s">
        <v>80</v>
      </c>
      <c r="C24" s="13"/>
      <c r="D24" s="189">
        <v>4.9427000000000003</v>
      </c>
      <c r="E24" s="189">
        <v>1.0059</v>
      </c>
      <c r="F24" s="189">
        <v>0.82500000000000007</v>
      </c>
      <c r="G24" s="189">
        <v>0.97559999999999991</v>
      </c>
      <c r="H24" s="189">
        <v>7.7492000000000001</v>
      </c>
      <c r="I24" s="13"/>
      <c r="J24" s="189">
        <v>5.5489999999999995</v>
      </c>
      <c r="K24" s="189">
        <v>0.77659999999999996</v>
      </c>
      <c r="L24" s="189">
        <v>0.82500000000000007</v>
      </c>
      <c r="M24" s="189">
        <v>1.1853</v>
      </c>
      <c r="N24" s="189">
        <v>8.3359000000000005</v>
      </c>
      <c r="O24" s="124"/>
    </row>
    <row r="25" spans="1:15" ht="12" customHeight="1" x14ac:dyDescent="0.3">
      <c r="A25" s="5"/>
      <c r="B25" s="28"/>
      <c r="C25" s="13"/>
      <c r="D25" s="14"/>
      <c r="E25" s="14"/>
      <c r="F25" s="14"/>
      <c r="G25" s="14"/>
      <c r="H25" s="13"/>
      <c r="I25" s="13"/>
      <c r="J25" s="14"/>
      <c r="K25" s="14"/>
      <c r="L25" s="14"/>
      <c r="M25" s="14"/>
      <c r="N25" s="13"/>
      <c r="O25" s="5"/>
    </row>
    <row r="26" spans="1:15" ht="18.899999999999999" customHeight="1" thickBot="1" x14ac:dyDescent="0.35">
      <c r="A26" s="5"/>
      <c r="B26" s="27"/>
      <c r="C26" s="16"/>
      <c r="D26" s="325" t="str">
        <f>+D14</f>
        <v>1Q26</v>
      </c>
      <c r="E26" s="325"/>
      <c r="F26" s="325"/>
      <c r="G26" s="325"/>
      <c r="H26" s="325"/>
      <c r="J26" s="325" t="str">
        <f>+J14</f>
        <v>4Q25</v>
      </c>
      <c r="K26" s="325"/>
      <c r="L26" s="325"/>
      <c r="M26" s="325"/>
      <c r="N26" s="325"/>
      <c r="O26" s="5"/>
    </row>
    <row r="27" spans="1:15" ht="27.6" customHeight="1" thickBot="1" x14ac:dyDescent="0.35">
      <c r="A27" s="5"/>
      <c r="B27" s="26" t="s">
        <v>175</v>
      </c>
      <c r="C27" s="17"/>
      <c r="D27" s="190" t="s">
        <v>81</v>
      </c>
      <c r="E27" s="190" t="s">
        <v>82</v>
      </c>
      <c r="F27" s="190" t="s">
        <v>83</v>
      </c>
      <c r="G27" s="190" t="s">
        <v>84</v>
      </c>
      <c r="H27" s="191" t="s">
        <v>80</v>
      </c>
      <c r="J27" s="190" t="s">
        <v>81</v>
      </c>
      <c r="K27" s="190" t="s">
        <v>82</v>
      </c>
      <c r="L27" s="190" t="s">
        <v>83</v>
      </c>
      <c r="M27" s="190" t="s">
        <v>85</v>
      </c>
      <c r="N27" s="191" t="s">
        <v>80</v>
      </c>
      <c r="O27" s="5"/>
    </row>
    <row r="28" spans="1:15" s="125" customFormat="1" ht="18.899999999999999" customHeight="1" x14ac:dyDescent="0.3">
      <c r="A28" s="124"/>
      <c r="B28" s="195" t="s">
        <v>5</v>
      </c>
      <c r="C28" s="13"/>
      <c r="D28" s="180">
        <v>0.7762</v>
      </c>
      <c r="E28" s="180">
        <v>0.49909999999999999</v>
      </c>
      <c r="F28" s="180">
        <v>1.45</v>
      </c>
      <c r="G28" s="180">
        <v>4.9200000000000001E-2</v>
      </c>
      <c r="H28" s="181">
        <v>2.7744999999999997</v>
      </c>
      <c r="I28" s="13">
        <v>0</v>
      </c>
      <c r="J28" s="180">
        <v>0.92469999999999997</v>
      </c>
      <c r="K28" s="180">
        <v>0.50139999999999996</v>
      </c>
      <c r="L28" s="180">
        <v>1.45</v>
      </c>
      <c r="M28" s="180">
        <v>5.4699999999999999E-2</v>
      </c>
      <c r="N28" s="181">
        <v>2.9308000000000001</v>
      </c>
      <c r="O28" s="124"/>
    </row>
    <row r="29" spans="1:15" s="125" customFormat="1" ht="18.899999999999999" customHeight="1" x14ac:dyDescent="0.3">
      <c r="A29" s="124"/>
      <c r="B29" s="182" t="s">
        <v>41</v>
      </c>
      <c r="C29" s="13"/>
      <c r="D29" s="183">
        <v>5.1569999999999991</v>
      </c>
      <c r="E29" s="183">
        <v>2.0012000000000003</v>
      </c>
      <c r="F29" s="183">
        <v>14.301</v>
      </c>
      <c r="G29" s="183">
        <v>4.2116000000000007</v>
      </c>
      <c r="H29" s="184">
        <v>25.6708</v>
      </c>
      <c r="I29" s="13">
        <v>0</v>
      </c>
      <c r="J29" s="183">
        <v>5.9196</v>
      </c>
      <c r="K29" s="183">
        <v>1.8355999999999999</v>
      </c>
      <c r="L29" s="183">
        <v>14.301</v>
      </c>
      <c r="M29" s="183">
        <v>3.5928</v>
      </c>
      <c r="N29" s="184">
        <v>25.649000000000001</v>
      </c>
      <c r="O29" s="124"/>
    </row>
    <row r="30" spans="1:15" s="125" customFormat="1" ht="18.899999999999999" customHeight="1" x14ac:dyDescent="0.3">
      <c r="A30" s="124"/>
      <c r="B30" s="182" t="s">
        <v>75</v>
      </c>
      <c r="C30" s="13"/>
      <c r="D30" s="183">
        <v>1.0787</v>
      </c>
      <c r="E30" s="183">
        <v>0.53800000000000003</v>
      </c>
      <c r="F30" s="183">
        <v>0</v>
      </c>
      <c r="G30" s="183">
        <v>0</v>
      </c>
      <c r="H30" s="184">
        <v>1.6167</v>
      </c>
      <c r="I30" s="13">
        <v>0</v>
      </c>
      <c r="J30" s="183">
        <v>0.32030000000000003</v>
      </c>
      <c r="K30" s="183">
        <v>0.2</v>
      </c>
      <c r="L30" s="183">
        <v>0</v>
      </c>
      <c r="M30" s="183">
        <v>0</v>
      </c>
      <c r="N30" s="184">
        <v>0.52029999999999998</v>
      </c>
      <c r="O30" s="124"/>
    </row>
    <row r="31" spans="1:15" s="125" customFormat="1" ht="18.899999999999999" customHeight="1" x14ac:dyDescent="0.3">
      <c r="A31" s="124"/>
      <c r="B31" s="182" t="s">
        <v>76</v>
      </c>
      <c r="C31" s="13"/>
      <c r="D31" s="183">
        <v>1.2313000000000001</v>
      </c>
      <c r="E31" s="183">
        <v>0</v>
      </c>
      <c r="F31" s="183">
        <v>0</v>
      </c>
      <c r="G31" s="183">
        <v>0</v>
      </c>
      <c r="H31" s="184">
        <v>1.2313000000000001</v>
      </c>
      <c r="I31" s="13">
        <v>0</v>
      </c>
      <c r="J31" s="183">
        <v>1.1000999999999999</v>
      </c>
      <c r="K31" s="183">
        <v>0</v>
      </c>
      <c r="L31" s="183">
        <v>0</v>
      </c>
      <c r="M31" s="183">
        <v>0</v>
      </c>
      <c r="N31" s="184">
        <v>1.1000999999999999</v>
      </c>
      <c r="O31" s="124"/>
    </row>
    <row r="32" spans="1:15" s="125" customFormat="1" ht="18.899999999999999" customHeight="1" x14ac:dyDescent="0.3">
      <c r="A32" s="124"/>
      <c r="B32" s="182" t="s">
        <v>77</v>
      </c>
      <c r="C32" s="13"/>
      <c r="D32" s="183">
        <v>10.763200000000001</v>
      </c>
      <c r="E32" s="183">
        <v>3.7372999999999998</v>
      </c>
      <c r="F32" s="183">
        <v>4.09</v>
      </c>
      <c r="G32" s="183">
        <v>5.0162000000000004</v>
      </c>
      <c r="H32" s="184">
        <v>23.6067</v>
      </c>
      <c r="I32" s="13">
        <v>0</v>
      </c>
      <c r="J32" s="183">
        <v>10.827800000000002</v>
      </c>
      <c r="K32" s="183">
        <v>3.8028999999999997</v>
      </c>
      <c r="L32" s="183">
        <v>4.09</v>
      </c>
      <c r="M32" s="183">
        <v>5.4305999999999992</v>
      </c>
      <c r="N32" s="184">
        <v>24.151299999999999</v>
      </c>
      <c r="O32" s="124"/>
    </row>
    <row r="33" spans="1:15" s="125" customFormat="1" ht="18.899999999999999" customHeight="1" x14ac:dyDescent="0.3">
      <c r="A33" s="124"/>
      <c r="B33" s="182" t="s">
        <v>78</v>
      </c>
      <c r="C33" s="13"/>
      <c r="D33" s="183">
        <v>0.74760000000000026</v>
      </c>
      <c r="E33" s="183">
        <v>1.7437999999999998</v>
      </c>
      <c r="F33" s="183">
        <v>0</v>
      </c>
      <c r="G33" s="183">
        <v>1.499999999999968E-2</v>
      </c>
      <c r="H33" s="184">
        <v>2.5063999999999997</v>
      </c>
      <c r="I33" s="13">
        <v>0</v>
      </c>
      <c r="J33" s="183">
        <v>1.2817999999999987</v>
      </c>
      <c r="K33" s="183">
        <v>1.3160000000000003</v>
      </c>
      <c r="L33" s="183">
        <v>0</v>
      </c>
      <c r="M33" s="183">
        <v>2.0000000000000462E-2</v>
      </c>
      <c r="N33" s="184">
        <v>2.6177999999999995</v>
      </c>
      <c r="O33" s="124"/>
    </row>
    <row r="34" spans="1:15" s="125" customFormat="1" ht="18.899999999999999" customHeight="1" x14ac:dyDescent="0.3">
      <c r="A34" s="124"/>
      <c r="B34" s="182" t="s">
        <v>79</v>
      </c>
      <c r="C34" s="13"/>
      <c r="D34" s="183">
        <v>1.4685999999999999</v>
      </c>
      <c r="E34" s="183">
        <v>2.69E-2</v>
      </c>
      <c r="F34" s="183">
        <v>0</v>
      </c>
      <c r="G34" s="183">
        <v>0</v>
      </c>
      <c r="H34" s="184">
        <v>1.4954999999999998</v>
      </c>
      <c r="I34" s="13">
        <v>0</v>
      </c>
      <c r="J34" s="183">
        <v>1.5512999999999999</v>
      </c>
      <c r="K34" s="183">
        <v>2.69E-2</v>
      </c>
      <c r="L34" s="183">
        <v>0</v>
      </c>
      <c r="M34" s="183">
        <v>0</v>
      </c>
      <c r="N34" s="184">
        <v>1.5781999999999998</v>
      </c>
      <c r="O34" s="124"/>
    </row>
    <row r="35" spans="1:15" s="125" customFormat="1" ht="18.899999999999999" customHeight="1" thickBot="1" x14ac:dyDescent="0.35">
      <c r="A35" s="124"/>
      <c r="B35" s="196" t="s">
        <v>66</v>
      </c>
      <c r="C35" s="13"/>
      <c r="D35" s="186">
        <v>2.6972999999999998</v>
      </c>
      <c r="E35" s="186">
        <v>1.0920000000000001</v>
      </c>
      <c r="F35" s="186">
        <v>2.613</v>
      </c>
      <c r="G35" s="186">
        <v>1.05</v>
      </c>
      <c r="H35" s="187">
        <v>7.4523000000000001</v>
      </c>
      <c r="I35" s="13">
        <v>0</v>
      </c>
      <c r="J35" s="186">
        <v>3.0143</v>
      </c>
      <c r="K35" s="186">
        <v>1.0920000000000001</v>
      </c>
      <c r="L35" s="186">
        <v>2.613</v>
      </c>
      <c r="M35" s="186">
        <v>1.05</v>
      </c>
      <c r="N35" s="187">
        <v>7.7693000000000003</v>
      </c>
      <c r="O35" s="124"/>
    </row>
    <row r="36" spans="1:15" s="125" customFormat="1" ht="18.899999999999999" customHeight="1" thickBot="1" x14ac:dyDescent="0.35">
      <c r="A36" s="124"/>
      <c r="B36" s="188" t="s">
        <v>80</v>
      </c>
      <c r="C36" s="13"/>
      <c r="D36" s="189">
        <v>23.919900000000002</v>
      </c>
      <c r="E36" s="189">
        <v>9.6382999999999992</v>
      </c>
      <c r="F36" s="189">
        <v>22.454000000000001</v>
      </c>
      <c r="G36" s="189">
        <v>10.341999999999999</v>
      </c>
      <c r="H36" s="189">
        <v>66.354200000000006</v>
      </c>
      <c r="I36" s="13">
        <v>0</v>
      </c>
      <c r="J36" s="189">
        <v>24.939900000000002</v>
      </c>
      <c r="K36" s="189">
        <v>8.774799999999999</v>
      </c>
      <c r="L36" s="189">
        <v>22.454000000000001</v>
      </c>
      <c r="M36" s="189">
        <v>10.148099999999999</v>
      </c>
      <c r="N36" s="189">
        <v>66.316800000000001</v>
      </c>
      <c r="O36" s="124"/>
    </row>
    <row r="37" spans="1:15" x14ac:dyDescent="0.3">
      <c r="A37" s="5"/>
      <c r="B37" s="5"/>
      <c r="C37" s="5"/>
      <c r="D37" s="124"/>
      <c r="E37" s="124"/>
      <c r="F37" s="124"/>
      <c r="G37" s="124"/>
      <c r="H37" s="124"/>
      <c r="I37" s="124"/>
      <c r="J37" s="124"/>
      <c r="K37" s="124"/>
      <c r="L37" s="124"/>
      <c r="M37" s="124"/>
      <c r="N37" s="124"/>
      <c r="O37" s="5"/>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6D65-302B-41B3-A861-574DC8A567A8}">
  <sheetPr>
    <tabColor rgb="FF00B050"/>
  </sheetPr>
  <dimension ref="A1:J14"/>
  <sheetViews>
    <sheetView showGridLines="0" workbookViewId="0">
      <selection activeCell="E8" sqref="E8"/>
    </sheetView>
  </sheetViews>
  <sheetFormatPr defaultColWidth="0" defaultRowHeight="0" customHeight="1" zeroHeight="1" x14ac:dyDescent="0.3"/>
  <cols>
    <col min="1" max="1" width="2.5546875" customWidth="1"/>
    <col min="2" max="2" width="50.6640625" customWidth="1"/>
    <col min="3" max="5" width="9.109375" customWidth="1"/>
    <col min="6" max="6" width="2.5546875" customWidth="1"/>
    <col min="7" max="7" width="9.109375" customWidth="1"/>
    <col min="8" max="10" width="0" hidden="1" customWidth="1"/>
    <col min="11" max="16384" width="9.109375" hidden="1"/>
  </cols>
  <sheetData>
    <row r="1" spans="1:6" ht="14.4" x14ac:dyDescent="0.3">
      <c r="A1" s="5"/>
      <c r="B1" s="5"/>
      <c r="C1" s="5"/>
      <c r="D1" s="5"/>
      <c r="E1" s="5"/>
      <c r="F1" s="5"/>
    </row>
    <row r="2" spans="1:6" ht="30" customHeight="1" thickBot="1" x14ac:dyDescent="0.35">
      <c r="A2" s="5"/>
      <c r="B2" s="7" t="s">
        <v>35</v>
      </c>
      <c r="C2" s="6" t="s">
        <v>237</v>
      </c>
      <c r="D2" s="69" t="s">
        <v>238</v>
      </c>
      <c r="E2" s="69" t="s">
        <v>205</v>
      </c>
      <c r="F2" s="5"/>
    </row>
    <row r="3" spans="1:6" s="125" customFormat="1" ht="14.4" x14ac:dyDescent="0.3">
      <c r="A3" s="124"/>
      <c r="B3" s="197" t="s">
        <v>16</v>
      </c>
      <c r="C3" s="198">
        <v>5810.0000000000073</v>
      </c>
      <c r="D3" s="199">
        <v>2905.9999999999563</v>
      </c>
      <c r="E3" s="199">
        <v>3851.0000000000073</v>
      </c>
      <c r="F3" s="124"/>
    </row>
    <row r="4" spans="1:6" s="125" customFormat="1" ht="18.899999999999999" customHeight="1" x14ac:dyDescent="0.3">
      <c r="A4" s="124"/>
      <c r="B4" s="42" t="s">
        <v>86</v>
      </c>
      <c r="C4" s="43">
        <v>-1031</v>
      </c>
      <c r="D4" s="44">
        <v>-644</v>
      </c>
      <c r="E4" s="44">
        <v>-108</v>
      </c>
      <c r="F4" s="124"/>
    </row>
    <row r="5" spans="1:6" s="125" customFormat="1" ht="18.899999999999999" customHeight="1" x14ac:dyDescent="0.3">
      <c r="A5" s="124"/>
      <c r="B5" s="86" t="s">
        <v>87</v>
      </c>
      <c r="C5" s="47">
        <v>252</v>
      </c>
      <c r="D5" s="48">
        <v>203</v>
      </c>
      <c r="E5" s="48">
        <v>0</v>
      </c>
      <c r="F5" s="124"/>
    </row>
    <row r="6" spans="1:6" s="125" customFormat="1" ht="18.899999999999999" customHeight="1" x14ac:dyDescent="0.3">
      <c r="A6" s="124"/>
      <c r="B6" s="86" t="s">
        <v>88</v>
      </c>
      <c r="C6" s="47">
        <v>-22</v>
      </c>
      <c r="D6" s="48">
        <v>-51</v>
      </c>
      <c r="E6" s="48">
        <v>0</v>
      </c>
      <c r="F6" s="124"/>
    </row>
    <row r="7" spans="1:6" s="125" customFormat="1" ht="18.899999999999999" customHeight="1" x14ac:dyDescent="0.3">
      <c r="A7" s="124"/>
      <c r="B7" s="86" t="s">
        <v>89</v>
      </c>
      <c r="C7" s="47">
        <v>-1148</v>
      </c>
      <c r="D7" s="48">
        <v>-661</v>
      </c>
      <c r="E7" s="48">
        <v>0</v>
      </c>
      <c r="F7" s="124"/>
    </row>
    <row r="8" spans="1:6" s="125" customFormat="1" ht="18.899999999999999" customHeight="1" x14ac:dyDescent="0.3">
      <c r="A8" s="124"/>
      <c r="B8" s="86" t="s">
        <v>85</v>
      </c>
      <c r="C8" s="47">
        <v>-113</v>
      </c>
      <c r="D8" s="48">
        <v>-135</v>
      </c>
      <c r="E8" s="48">
        <v>-108</v>
      </c>
      <c r="F8" s="124"/>
    </row>
    <row r="9" spans="1:6" s="125" customFormat="1" ht="18.899999999999999" customHeight="1" x14ac:dyDescent="0.3">
      <c r="A9" s="124"/>
      <c r="B9" s="54" t="s">
        <v>90</v>
      </c>
      <c r="C9" s="51">
        <v>1507</v>
      </c>
      <c r="D9" s="52">
        <v>-232</v>
      </c>
      <c r="E9" s="52">
        <v>-78</v>
      </c>
      <c r="F9" s="124"/>
    </row>
    <row r="10" spans="1:6" s="125" customFormat="1" ht="18.899999999999999" customHeight="1" x14ac:dyDescent="0.3">
      <c r="A10" s="124"/>
      <c r="B10" s="54" t="s">
        <v>91</v>
      </c>
      <c r="C10" s="51">
        <v>-60</v>
      </c>
      <c r="D10" s="52">
        <v>-55</v>
      </c>
      <c r="E10" s="52">
        <v>-155</v>
      </c>
      <c r="F10" s="124"/>
    </row>
    <row r="11" spans="1:6" s="125" customFormat="1" ht="18.899999999999999" customHeight="1" x14ac:dyDescent="0.3">
      <c r="A11" s="124"/>
      <c r="B11" s="200" t="s">
        <v>92</v>
      </c>
      <c r="C11" s="201">
        <v>416</v>
      </c>
      <c r="D11" s="202">
        <v>-931</v>
      </c>
      <c r="E11" s="202">
        <v>-341</v>
      </c>
      <c r="F11" s="124"/>
    </row>
    <row r="12" spans="1:6" s="125" customFormat="1" ht="18.899999999999999" customHeight="1" thickBot="1" x14ac:dyDescent="0.35">
      <c r="A12" s="124"/>
      <c r="B12" s="203" t="s">
        <v>14</v>
      </c>
      <c r="C12" s="204">
        <v>5394.0000000000073</v>
      </c>
      <c r="D12" s="205">
        <v>3836.9999999999563</v>
      </c>
      <c r="E12" s="205">
        <v>4192.0000000000073</v>
      </c>
      <c r="F12" s="124"/>
    </row>
    <row r="13" spans="1:6" ht="14.4" x14ac:dyDescent="0.3">
      <c r="A13" s="5"/>
      <c r="B13" s="5"/>
      <c r="C13" s="5"/>
      <c r="D13" s="5"/>
      <c r="E13" s="5"/>
      <c r="F13" s="5"/>
    </row>
    <row r="14" spans="1:6" ht="14.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57EF-794E-4183-9A81-0ED4ED774820}">
  <sheetPr>
    <tabColor rgb="FF00B050"/>
  </sheetPr>
  <dimension ref="A1:M15"/>
  <sheetViews>
    <sheetView showGridLines="0" workbookViewId="0">
      <selection activeCell="D8" sqref="D8"/>
    </sheetView>
  </sheetViews>
  <sheetFormatPr defaultColWidth="0" defaultRowHeight="0" customHeight="1"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s="125" customFormat="1" ht="18.899999999999999" customHeight="1" x14ac:dyDescent="0.3">
      <c r="A3" s="124"/>
      <c r="B3" s="206" t="s">
        <v>16</v>
      </c>
      <c r="C3" s="207">
        <v>5810</v>
      </c>
      <c r="D3" s="208">
        <v>2906</v>
      </c>
      <c r="E3" s="209">
        <v>0.99931176875430139</v>
      </c>
      <c r="F3" s="208">
        <v>3851</v>
      </c>
      <c r="G3" s="209">
        <v>0.50869903921059456</v>
      </c>
      <c r="H3" s="124"/>
    </row>
    <row r="4" spans="1:8" s="125" customFormat="1" ht="18.899999999999999" customHeight="1" x14ac:dyDescent="0.3">
      <c r="A4" s="124"/>
      <c r="B4" s="151" t="s">
        <v>93</v>
      </c>
      <c r="C4" s="210">
        <v>-416</v>
      </c>
      <c r="D4" s="211">
        <v>931</v>
      </c>
      <c r="E4" s="160" t="s">
        <v>249</v>
      </c>
      <c r="F4" s="211">
        <v>341</v>
      </c>
      <c r="G4" s="160" t="s">
        <v>249</v>
      </c>
      <c r="H4" s="124"/>
    </row>
    <row r="5" spans="1:8" s="125" customFormat="1" ht="18.899999999999999" customHeight="1" x14ac:dyDescent="0.3">
      <c r="A5" s="124"/>
      <c r="B5" s="212" t="s">
        <v>14</v>
      </c>
      <c r="C5" s="213">
        <v>5394</v>
      </c>
      <c r="D5" s="214">
        <v>3837</v>
      </c>
      <c r="E5" s="215">
        <v>0.40578577013291639</v>
      </c>
      <c r="F5" s="214">
        <v>4192</v>
      </c>
      <c r="G5" s="215">
        <v>0.2867366412213741</v>
      </c>
      <c r="H5" s="124"/>
    </row>
    <row r="6" spans="1:8" s="125" customFormat="1" ht="18.899999999999999" customHeight="1" x14ac:dyDescent="0.3">
      <c r="A6" s="124"/>
      <c r="B6" s="216" t="s">
        <v>94</v>
      </c>
      <c r="C6" s="217"/>
      <c r="D6" s="217"/>
      <c r="E6" s="218"/>
      <c r="F6" s="217"/>
      <c r="G6" s="218"/>
      <c r="H6" s="124"/>
    </row>
    <row r="7" spans="1:8" s="125" customFormat="1" ht="18.899999999999999" customHeight="1" x14ac:dyDescent="0.3">
      <c r="A7" s="124"/>
      <c r="B7" s="219" t="s">
        <v>95</v>
      </c>
      <c r="C7" s="210">
        <v>78</v>
      </c>
      <c r="D7" s="211">
        <v>36</v>
      </c>
      <c r="E7" s="160" t="s">
        <v>253</v>
      </c>
      <c r="F7" s="211">
        <v>70</v>
      </c>
      <c r="G7" s="160">
        <v>0.11428571428571432</v>
      </c>
      <c r="H7" s="124"/>
    </row>
    <row r="8" spans="1:8" s="125" customFormat="1" ht="18.899999999999999" customHeight="1" x14ac:dyDescent="0.3">
      <c r="A8" s="124"/>
      <c r="B8" s="219" t="s">
        <v>96</v>
      </c>
      <c r="C8" s="210">
        <v>3324</v>
      </c>
      <c r="D8" s="211">
        <v>2273</v>
      </c>
      <c r="E8" s="160">
        <v>0.4623845138583369</v>
      </c>
      <c r="F8" s="211">
        <v>2705</v>
      </c>
      <c r="G8" s="160">
        <v>0.22883548983364133</v>
      </c>
      <c r="H8" s="124"/>
    </row>
    <row r="9" spans="1:8" s="125" customFormat="1" ht="23.1" customHeight="1" x14ac:dyDescent="0.3">
      <c r="A9" s="124"/>
      <c r="B9" s="219" t="s">
        <v>97</v>
      </c>
      <c r="C9" s="210">
        <v>3097</v>
      </c>
      <c r="D9" s="211">
        <v>3184</v>
      </c>
      <c r="E9" s="160">
        <v>-2.7324120603015034E-2</v>
      </c>
      <c r="F9" s="211">
        <v>2998</v>
      </c>
      <c r="G9" s="160">
        <v>3.302201467645105E-2</v>
      </c>
      <c r="H9" s="124"/>
    </row>
    <row r="10" spans="1:8" s="125" customFormat="1" ht="23.1" customHeight="1" x14ac:dyDescent="0.3">
      <c r="A10" s="124"/>
      <c r="B10" s="219" t="s">
        <v>98</v>
      </c>
      <c r="C10" s="210">
        <v>90</v>
      </c>
      <c r="D10" s="211">
        <v>99</v>
      </c>
      <c r="E10" s="160">
        <v>-9.0909090909090939E-2</v>
      </c>
      <c r="F10" s="211">
        <v>83</v>
      </c>
      <c r="G10" s="160">
        <v>8.43373493975903E-2</v>
      </c>
      <c r="H10" s="124"/>
    </row>
    <row r="11" spans="1:8" s="125" customFormat="1" ht="18.899999999999999" customHeight="1" x14ac:dyDescent="0.3">
      <c r="A11" s="124"/>
      <c r="B11" s="219" t="s">
        <v>99</v>
      </c>
      <c r="C11" s="210">
        <v>791</v>
      </c>
      <c r="D11" s="211">
        <v>833</v>
      </c>
      <c r="E11" s="160">
        <v>-5.0420168067226934E-2</v>
      </c>
      <c r="F11" s="211">
        <v>725</v>
      </c>
      <c r="G11" s="160">
        <v>9.1034482758620694E-2</v>
      </c>
      <c r="H11" s="124"/>
    </row>
    <row r="12" spans="1:8" s="125" customFormat="1" ht="23.1" customHeight="1" x14ac:dyDescent="0.3">
      <c r="A12" s="124"/>
      <c r="B12" s="219" t="s">
        <v>100</v>
      </c>
      <c r="C12" s="210">
        <v>-222</v>
      </c>
      <c r="D12" s="211">
        <v>-196</v>
      </c>
      <c r="E12" s="160" t="s">
        <v>249</v>
      </c>
      <c r="F12" s="211">
        <v>-269</v>
      </c>
      <c r="G12" s="160" t="s">
        <v>249</v>
      </c>
      <c r="H12" s="124"/>
    </row>
    <row r="13" spans="1:8" s="125" customFormat="1" ht="18.899999999999999" customHeight="1" thickBot="1" x14ac:dyDescent="0.35">
      <c r="A13" s="124"/>
      <c r="B13" s="220" t="s">
        <v>101</v>
      </c>
      <c r="C13" s="221">
        <v>12552</v>
      </c>
      <c r="D13" s="222">
        <v>10066</v>
      </c>
      <c r="E13" s="223">
        <v>0.24696999801311348</v>
      </c>
      <c r="F13" s="222">
        <v>10504</v>
      </c>
      <c r="G13" s="223">
        <v>0.19497334348819506</v>
      </c>
      <c r="H13" s="124"/>
    </row>
    <row r="14" spans="1:8" ht="14.4" x14ac:dyDescent="0.3">
      <c r="A14" s="5"/>
      <c r="B14" s="5"/>
      <c r="C14" s="5"/>
      <c r="D14" s="5"/>
      <c r="E14" s="5"/>
      <c r="F14" s="5"/>
      <c r="G14" s="5"/>
      <c r="H14" s="5"/>
    </row>
    <row r="15" spans="1:8" ht="14.4"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26EB4-CBBD-4BC1-9072-37070CE3BC5E}">
  <sheetPr>
    <tabColor rgb="FF00B050"/>
  </sheetPr>
  <dimension ref="A1:M24"/>
  <sheetViews>
    <sheetView showGridLines="0" workbookViewId="0">
      <selection activeCell="C4" sqref="C4"/>
    </sheetView>
  </sheetViews>
  <sheetFormatPr defaultColWidth="0" defaultRowHeight="0" customHeight="1"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s="125" customFormat="1" ht="18.899999999999999" customHeight="1" x14ac:dyDescent="0.3">
      <c r="A3" s="124"/>
      <c r="B3" s="224" t="s">
        <v>94</v>
      </c>
      <c r="C3" s="225"/>
      <c r="D3" s="225"/>
      <c r="E3" s="226"/>
      <c r="F3" s="225"/>
      <c r="G3" s="226"/>
      <c r="H3" s="124"/>
    </row>
    <row r="4" spans="1:8" s="125" customFormat="1" ht="18.899999999999999" customHeight="1" x14ac:dyDescent="0.3">
      <c r="A4" s="124"/>
      <c r="B4" s="227" t="s">
        <v>102</v>
      </c>
      <c r="C4" s="228">
        <v>49516</v>
      </c>
      <c r="D4" s="229">
        <v>45925</v>
      </c>
      <c r="E4" s="230">
        <v>7.819270549809465E-2</v>
      </c>
      <c r="F4" s="229">
        <v>47899</v>
      </c>
      <c r="G4" s="230">
        <v>3.3758533581076833E-2</v>
      </c>
      <c r="H4" s="124"/>
    </row>
    <row r="5" spans="1:8" s="125" customFormat="1" ht="18.899999999999999" customHeight="1" x14ac:dyDescent="0.3">
      <c r="A5" s="124"/>
      <c r="B5" s="182" t="s">
        <v>103</v>
      </c>
      <c r="C5" s="231">
        <v>-29119</v>
      </c>
      <c r="D5" s="232">
        <v>-29164</v>
      </c>
      <c r="E5" s="233" t="s">
        <v>249</v>
      </c>
      <c r="F5" s="232">
        <v>-30563</v>
      </c>
      <c r="G5" s="233" t="s">
        <v>249</v>
      </c>
      <c r="H5" s="124"/>
    </row>
    <row r="6" spans="1:8" s="125" customFormat="1" ht="18.899999999999999" customHeight="1" x14ac:dyDescent="0.3">
      <c r="A6" s="124"/>
      <c r="B6" s="182" t="s">
        <v>104</v>
      </c>
      <c r="C6" s="231">
        <v>-8563</v>
      </c>
      <c r="D6" s="232">
        <v>-7783</v>
      </c>
      <c r="E6" s="233" t="s">
        <v>249</v>
      </c>
      <c r="F6" s="232">
        <v>-7542</v>
      </c>
      <c r="G6" s="233" t="s">
        <v>249</v>
      </c>
      <c r="H6" s="124"/>
    </row>
    <row r="7" spans="1:8" s="125" customFormat="1" ht="18.899999999999999" customHeight="1" x14ac:dyDescent="0.3">
      <c r="A7" s="124"/>
      <c r="B7" s="182" t="s">
        <v>105</v>
      </c>
      <c r="C7" s="231">
        <v>-133</v>
      </c>
      <c r="D7" s="232">
        <v>-177</v>
      </c>
      <c r="E7" s="233" t="s">
        <v>249</v>
      </c>
      <c r="F7" s="232">
        <v>-81</v>
      </c>
      <c r="G7" s="233" t="s">
        <v>249</v>
      </c>
      <c r="H7" s="124"/>
    </row>
    <row r="8" spans="1:8" s="125" customFormat="1" ht="18.899999999999999" customHeight="1" x14ac:dyDescent="0.3">
      <c r="A8" s="124"/>
      <c r="B8" s="182" t="s">
        <v>106</v>
      </c>
      <c r="C8" s="231">
        <v>185</v>
      </c>
      <c r="D8" s="232">
        <v>592</v>
      </c>
      <c r="E8" s="233">
        <v>-0.6875</v>
      </c>
      <c r="F8" s="232">
        <v>247</v>
      </c>
      <c r="G8" s="233">
        <v>-0.25101214574898789</v>
      </c>
      <c r="H8" s="124"/>
    </row>
    <row r="9" spans="1:8" s="125" customFormat="1" ht="23.1" customHeight="1" x14ac:dyDescent="0.3">
      <c r="A9" s="124"/>
      <c r="B9" s="182" t="s">
        <v>107</v>
      </c>
      <c r="C9" s="231">
        <v>-114</v>
      </c>
      <c r="D9" s="232">
        <v>-144</v>
      </c>
      <c r="E9" s="233" t="s">
        <v>249</v>
      </c>
      <c r="F9" s="232">
        <v>-216</v>
      </c>
      <c r="G9" s="233" t="s">
        <v>249</v>
      </c>
      <c r="H9" s="124"/>
    </row>
    <row r="10" spans="1:8" s="125" customFormat="1" ht="18.899999999999999" customHeight="1" x14ac:dyDescent="0.3">
      <c r="A10" s="124"/>
      <c r="B10" s="182" t="s">
        <v>108</v>
      </c>
      <c r="C10" s="231">
        <v>294</v>
      </c>
      <c r="D10" s="232">
        <v>299</v>
      </c>
      <c r="E10" s="233">
        <v>-1.6722408026755842E-2</v>
      </c>
      <c r="F10" s="232">
        <v>294</v>
      </c>
      <c r="G10" s="233" t="s">
        <v>250</v>
      </c>
      <c r="H10" s="124"/>
    </row>
    <row r="11" spans="1:8" s="125" customFormat="1" ht="18.899999999999999" customHeight="1" x14ac:dyDescent="0.3">
      <c r="A11" s="124"/>
      <c r="B11" s="182" t="s">
        <v>109</v>
      </c>
      <c r="C11" s="231">
        <v>-223</v>
      </c>
      <c r="D11" s="232">
        <v>-221</v>
      </c>
      <c r="E11" s="233" t="s">
        <v>249</v>
      </c>
      <c r="F11" s="232">
        <v>-249</v>
      </c>
      <c r="G11" s="233" t="s">
        <v>249</v>
      </c>
      <c r="H11" s="124"/>
    </row>
    <row r="12" spans="1:8" s="125" customFormat="1" ht="18.899999999999999" customHeight="1" x14ac:dyDescent="0.3">
      <c r="A12" s="124"/>
      <c r="B12" s="182" t="s">
        <v>110</v>
      </c>
      <c r="C12" s="231">
        <v>709</v>
      </c>
      <c r="D12" s="232">
        <v>739</v>
      </c>
      <c r="E12" s="233">
        <v>-4.0595399188091963E-2</v>
      </c>
      <c r="F12" s="232">
        <v>715</v>
      </c>
      <c r="G12" s="233">
        <v>-8.3916083916083517E-3</v>
      </c>
      <c r="H12" s="124"/>
    </row>
    <row r="13" spans="1:8" s="125" customFormat="1" ht="18.899999999999999" customHeight="1" x14ac:dyDescent="0.3">
      <c r="A13" s="124"/>
      <c r="B13" s="212" t="s">
        <v>101</v>
      </c>
      <c r="C13" s="213">
        <v>12552</v>
      </c>
      <c r="D13" s="214">
        <v>10066</v>
      </c>
      <c r="E13" s="215">
        <v>0.24696999801311348</v>
      </c>
      <c r="F13" s="214">
        <v>10504</v>
      </c>
      <c r="G13" s="215">
        <v>0.19497334348819506</v>
      </c>
      <c r="H13" s="124"/>
    </row>
    <row r="14" spans="1:8" s="125" customFormat="1" ht="18.899999999999999" customHeight="1" x14ac:dyDescent="0.3">
      <c r="A14" s="124"/>
      <c r="B14" s="234" t="s">
        <v>94</v>
      </c>
      <c r="C14" s="235"/>
      <c r="D14" s="235"/>
      <c r="E14" s="236"/>
      <c r="F14" s="235"/>
      <c r="G14" s="236"/>
      <c r="H14" s="124"/>
    </row>
    <row r="15" spans="1:8" s="125" customFormat="1" ht="23.1" customHeight="1" x14ac:dyDescent="0.3">
      <c r="A15" s="124"/>
      <c r="B15" s="219" t="s">
        <v>111</v>
      </c>
      <c r="C15" s="210">
        <v>-3097</v>
      </c>
      <c r="D15" s="211">
        <v>-3184</v>
      </c>
      <c r="E15" s="160" t="s">
        <v>249</v>
      </c>
      <c r="F15" s="211">
        <v>-2998</v>
      </c>
      <c r="G15" s="160" t="s">
        <v>249</v>
      </c>
      <c r="H15" s="124"/>
    </row>
    <row r="16" spans="1:8" s="125" customFormat="1" ht="23.1" customHeight="1" x14ac:dyDescent="0.3">
      <c r="A16" s="124"/>
      <c r="B16" s="219" t="s">
        <v>112</v>
      </c>
      <c r="C16" s="210">
        <v>-90</v>
      </c>
      <c r="D16" s="211">
        <v>-99</v>
      </c>
      <c r="E16" s="160" t="s">
        <v>249</v>
      </c>
      <c r="F16" s="211">
        <v>-83</v>
      </c>
      <c r="G16" s="160" t="s">
        <v>249</v>
      </c>
      <c r="H16" s="124"/>
    </row>
    <row r="17" spans="1:8" s="125" customFormat="1" ht="18.899999999999999" customHeight="1" x14ac:dyDescent="0.3">
      <c r="A17" s="124"/>
      <c r="B17" s="219" t="s">
        <v>113</v>
      </c>
      <c r="C17" s="210">
        <v>-791</v>
      </c>
      <c r="D17" s="211">
        <v>-833</v>
      </c>
      <c r="E17" s="160" t="s">
        <v>249</v>
      </c>
      <c r="F17" s="211">
        <v>-725</v>
      </c>
      <c r="G17" s="160" t="s">
        <v>249</v>
      </c>
      <c r="H17" s="124"/>
    </row>
    <row r="18" spans="1:8" s="125" customFormat="1" ht="23.1" customHeight="1" x14ac:dyDescent="0.3">
      <c r="A18" s="124"/>
      <c r="B18" s="219" t="s">
        <v>114</v>
      </c>
      <c r="C18" s="210">
        <v>222</v>
      </c>
      <c r="D18" s="211">
        <v>196</v>
      </c>
      <c r="E18" s="160">
        <v>0.13265306122448983</v>
      </c>
      <c r="F18" s="211">
        <v>269</v>
      </c>
      <c r="G18" s="160">
        <v>-0.17472118959107807</v>
      </c>
      <c r="H18" s="124"/>
    </row>
    <row r="19" spans="1:8" s="125" customFormat="1" ht="18.899999999999999" customHeight="1" x14ac:dyDescent="0.3">
      <c r="A19" s="124"/>
      <c r="B19" s="219" t="s">
        <v>115</v>
      </c>
      <c r="C19" s="210">
        <v>-3324</v>
      </c>
      <c r="D19" s="211">
        <v>-2273</v>
      </c>
      <c r="E19" s="160" t="s">
        <v>249</v>
      </c>
      <c r="F19" s="211">
        <v>-2705</v>
      </c>
      <c r="G19" s="160" t="s">
        <v>249</v>
      </c>
      <c r="H19" s="124"/>
    </row>
    <row r="20" spans="1:8" s="125" customFormat="1" ht="18.899999999999999" customHeight="1" x14ac:dyDescent="0.3">
      <c r="A20" s="124"/>
      <c r="B20" s="237" t="s">
        <v>116</v>
      </c>
      <c r="C20" s="238">
        <v>-78</v>
      </c>
      <c r="D20" s="239">
        <v>-36</v>
      </c>
      <c r="E20" s="240" t="s">
        <v>249</v>
      </c>
      <c r="F20" s="239">
        <v>-70</v>
      </c>
      <c r="G20" s="240" t="s">
        <v>249</v>
      </c>
      <c r="H20" s="124"/>
    </row>
    <row r="21" spans="1:8" s="125" customFormat="1" ht="18.899999999999999" customHeight="1" x14ac:dyDescent="0.3">
      <c r="A21" s="124"/>
      <c r="B21" s="241" t="s">
        <v>142</v>
      </c>
      <c r="C21" s="242">
        <v>416</v>
      </c>
      <c r="D21" s="243">
        <v>-931</v>
      </c>
      <c r="E21" s="244" t="s">
        <v>249</v>
      </c>
      <c r="F21" s="243">
        <v>-341</v>
      </c>
      <c r="G21" s="244" t="s">
        <v>249</v>
      </c>
      <c r="H21" s="124"/>
    </row>
    <row r="22" spans="1:8" s="125" customFormat="1" ht="18.899999999999999" customHeight="1" thickBot="1" x14ac:dyDescent="0.35">
      <c r="A22" s="124"/>
      <c r="B22" s="245" t="s">
        <v>16</v>
      </c>
      <c r="C22" s="246">
        <v>5810</v>
      </c>
      <c r="D22" s="247">
        <v>2906</v>
      </c>
      <c r="E22" s="223">
        <v>0.99931176875430139</v>
      </c>
      <c r="F22" s="247">
        <v>3851</v>
      </c>
      <c r="G22" s="223">
        <v>0.50869903921059456</v>
      </c>
      <c r="H22" s="124"/>
    </row>
    <row r="23" spans="1:8" ht="14.4" x14ac:dyDescent="0.3">
      <c r="A23" s="5"/>
      <c r="B23" s="5"/>
      <c r="C23" s="5"/>
      <c r="D23" s="5"/>
      <c r="E23" s="5"/>
      <c r="F23" s="5"/>
      <c r="G23" s="5"/>
      <c r="H23" s="5"/>
    </row>
    <row r="24" spans="1:8" ht="14.4"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F467-0048-456C-926E-870F8BA13FE8}">
  <sheetPr>
    <tabColor rgb="FF00B050"/>
  </sheetPr>
  <dimension ref="A1:M20"/>
  <sheetViews>
    <sheetView showGridLines="0" workbookViewId="0">
      <selection activeCell="I6" sqref="I6"/>
    </sheetView>
  </sheetViews>
  <sheetFormatPr defaultColWidth="0" defaultRowHeight="0" customHeight="1" zeroHeight="1" x14ac:dyDescent="0.3"/>
  <cols>
    <col min="1" max="1" width="2.5546875" customWidth="1"/>
    <col min="2" max="2" width="54.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s="125" customFormat="1" ht="18.899999999999999" customHeight="1" x14ac:dyDescent="0.3">
      <c r="A3" s="124"/>
      <c r="B3" s="248" t="s">
        <v>233</v>
      </c>
      <c r="C3" s="249">
        <v>4312</v>
      </c>
      <c r="D3" s="235">
        <v>3434</v>
      </c>
      <c r="E3" s="236">
        <v>0.25567850902737344</v>
      </c>
      <c r="F3" s="235">
        <v>4805</v>
      </c>
      <c r="G3" s="236">
        <v>-0.10260145681581689</v>
      </c>
      <c r="H3" s="124"/>
    </row>
    <row r="4" spans="1:8" s="125" customFormat="1" ht="18.899999999999999" customHeight="1" x14ac:dyDescent="0.3">
      <c r="A4" s="124"/>
      <c r="B4" s="182" t="s">
        <v>143</v>
      </c>
      <c r="C4" s="242">
        <v>0</v>
      </c>
      <c r="D4" s="243">
        <v>-331</v>
      </c>
      <c r="E4" s="244">
        <v>-1</v>
      </c>
      <c r="F4" s="243">
        <v>0</v>
      </c>
      <c r="G4" s="244" t="s">
        <v>249</v>
      </c>
      <c r="H4" s="124"/>
    </row>
    <row r="5" spans="1:8" s="125" customFormat="1" ht="18.899999999999999" customHeight="1" x14ac:dyDescent="0.3">
      <c r="A5" s="124"/>
      <c r="B5" s="182" t="s">
        <v>144</v>
      </c>
      <c r="C5" s="242">
        <v>49</v>
      </c>
      <c r="D5" s="243">
        <v>0</v>
      </c>
      <c r="E5" s="244" t="s">
        <v>249</v>
      </c>
      <c r="F5" s="243">
        <v>6</v>
      </c>
      <c r="G5" s="244" t="s">
        <v>256</v>
      </c>
      <c r="H5" s="124"/>
    </row>
    <row r="6" spans="1:8" s="125" customFormat="1" ht="23.1" customHeight="1" x14ac:dyDescent="0.3">
      <c r="A6" s="124"/>
      <c r="B6" s="182" t="s">
        <v>234</v>
      </c>
      <c r="C6" s="242">
        <v>14</v>
      </c>
      <c r="D6" s="243">
        <v>-821</v>
      </c>
      <c r="E6" s="244" t="s">
        <v>249</v>
      </c>
      <c r="F6" s="243">
        <v>0</v>
      </c>
      <c r="G6" s="244" t="s">
        <v>249</v>
      </c>
      <c r="H6" s="124"/>
    </row>
    <row r="7" spans="1:8" s="125" customFormat="1" ht="23.1" customHeight="1" x14ac:dyDescent="0.3">
      <c r="A7" s="124"/>
      <c r="B7" s="250" t="s">
        <v>145</v>
      </c>
      <c r="C7" s="251">
        <v>75</v>
      </c>
      <c r="D7" s="252">
        <v>115</v>
      </c>
      <c r="E7" s="253">
        <v>-0.34782608695652173</v>
      </c>
      <c r="F7" s="252">
        <v>108</v>
      </c>
      <c r="G7" s="253">
        <v>-0.30555555555555558</v>
      </c>
      <c r="H7" s="124"/>
    </row>
    <row r="8" spans="1:8" s="125" customFormat="1" ht="18.899999999999999" customHeight="1" x14ac:dyDescent="0.3">
      <c r="A8" s="124"/>
      <c r="B8" s="250" t="s">
        <v>146</v>
      </c>
      <c r="C8" s="251">
        <v>28</v>
      </c>
      <c r="D8" s="252">
        <v>49</v>
      </c>
      <c r="E8" s="253">
        <v>-0.4285714285714286</v>
      </c>
      <c r="F8" s="252">
        <v>2</v>
      </c>
      <c r="G8" s="253" t="s">
        <v>257</v>
      </c>
      <c r="H8" s="124"/>
    </row>
    <row r="9" spans="1:8" s="125" customFormat="1" ht="18.899999999999999" customHeight="1" x14ac:dyDescent="0.3">
      <c r="A9" s="124"/>
      <c r="B9" s="212" t="s">
        <v>147</v>
      </c>
      <c r="C9" s="213">
        <v>4478</v>
      </c>
      <c r="D9" s="214">
        <v>2446</v>
      </c>
      <c r="E9" s="215">
        <v>0.83074407195421096</v>
      </c>
      <c r="F9" s="214">
        <v>4921</v>
      </c>
      <c r="G9" s="215">
        <v>-9.0022353180247872E-2</v>
      </c>
      <c r="H9" s="124"/>
    </row>
    <row r="10" spans="1:8" s="125" customFormat="1" ht="23.1" customHeight="1" x14ac:dyDescent="0.3">
      <c r="A10" s="124"/>
      <c r="B10" s="250" t="s">
        <v>185</v>
      </c>
      <c r="C10" s="251">
        <v>-172</v>
      </c>
      <c r="D10" s="252">
        <v>-1572.7099979999998</v>
      </c>
      <c r="E10" s="254" t="s">
        <v>249</v>
      </c>
      <c r="F10" s="252">
        <v>420</v>
      </c>
      <c r="G10" s="254" t="s">
        <v>249</v>
      </c>
      <c r="H10" s="124"/>
    </row>
    <row r="11" spans="1:8" s="125" customFormat="1" ht="18.899999999999999" customHeight="1" x14ac:dyDescent="0.3">
      <c r="A11" s="124"/>
      <c r="B11" s="255" t="s">
        <v>141</v>
      </c>
      <c r="C11" s="251">
        <v>392</v>
      </c>
      <c r="D11" s="252">
        <v>507</v>
      </c>
      <c r="E11" s="253">
        <v>-0.22682445759368841</v>
      </c>
      <c r="F11" s="252">
        <v>836</v>
      </c>
      <c r="G11" s="253">
        <v>-0.53110047846889952</v>
      </c>
      <c r="H11" s="124"/>
    </row>
    <row r="12" spans="1:8" s="125" customFormat="1" ht="18.899999999999999" customHeight="1" x14ac:dyDescent="0.3">
      <c r="A12" s="124"/>
      <c r="B12" s="256" t="s">
        <v>148</v>
      </c>
      <c r="C12" s="210">
        <v>564</v>
      </c>
      <c r="D12" s="211">
        <v>2079.7099979999998</v>
      </c>
      <c r="E12" s="160">
        <v>-0.72880834321016708</v>
      </c>
      <c r="F12" s="211">
        <v>416</v>
      </c>
      <c r="G12" s="160">
        <v>0.35576923076923084</v>
      </c>
      <c r="H12" s="124"/>
    </row>
    <row r="13" spans="1:8" s="125" customFormat="1" ht="14.4" x14ac:dyDescent="0.3">
      <c r="A13" s="124"/>
      <c r="B13" s="257" t="s">
        <v>119</v>
      </c>
      <c r="C13" s="210">
        <v>-18</v>
      </c>
      <c r="D13" s="211">
        <v>308</v>
      </c>
      <c r="E13" s="160" t="s">
        <v>249</v>
      </c>
      <c r="F13" s="211">
        <v>0</v>
      </c>
      <c r="G13" s="160" t="s">
        <v>249</v>
      </c>
      <c r="H13" s="124"/>
    </row>
    <row r="14" spans="1:8" s="125" customFormat="1" ht="18.899999999999999" customHeight="1" x14ac:dyDescent="0.3">
      <c r="A14" s="124"/>
      <c r="B14" s="258" t="s">
        <v>149</v>
      </c>
      <c r="C14" s="259">
        <v>4650</v>
      </c>
      <c r="D14" s="260">
        <v>4018.7099979999998</v>
      </c>
      <c r="E14" s="261">
        <v>0.15708772275535576</v>
      </c>
      <c r="F14" s="260">
        <v>4501</v>
      </c>
      <c r="G14" s="261">
        <v>3.3103754721172995E-2</v>
      </c>
      <c r="H14" s="124"/>
    </row>
    <row r="15" spans="1:8" s="125" customFormat="1" ht="18.899999999999999" customHeight="1" x14ac:dyDescent="0.3">
      <c r="A15" s="124"/>
      <c r="B15" s="256" t="s">
        <v>117</v>
      </c>
      <c r="C15" s="210">
        <v>73.411268000000007</v>
      </c>
      <c r="D15" s="211">
        <v>99.483690000000024</v>
      </c>
      <c r="E15" s="160">
        <v>-0.26207735157391132</v>
      </c>
      <c r="F15" s="211">
        <v>110.63872600000001</v>
      </c>
      <c r="G15" s="160">
        <v>-0.33647764526861956</v>
      </c>
      <c r="H15" s="124"/>
    </row>
    <row r="16" spans="1:8" s="125" customFormat="1" ht="18.899999999999999" customHeight="1" x14ac:dyDescent="0.3">
      <c r="A16" s="124"/>
      <c r="B16" s="256" t="s">
        <v>118</v>
      </c>
      <c r="C16" s="210">
        <v>301</v>
      </c>
      <c r="D16" s="211">
        <v>559</v>
      </c>
      <c r="E16" s="160">
        <v>-0.46153846153846156</v>
      </c>
      <c r="F16" s="211">
        <v>568</v>
      </c>
      <c r="G16" s="160">
        <v>-0.47007042253521125</v>
      </c>
      <c r="H16" s="124"/>
    </row>
    <row r="17" spans="1:8" s="125" customFormat="1" ht="22.8" x14ac:dyDescent="0.3">
      <c r="A17" s="124"/>
      <c r="B17" s="256" t="s">
        <v>150</v>
      </c>
      <c r="C17" s="210">
        <v>-276</v>
      </c>
      <c r="D17" s="211">
        <v>-259</v>
      </c>
      <c r="E17" s="160" t="s">
        <v>249</v>
      </c>
      <c r="F17" s="211">
        <v>-103</v>
      </c>
      <c r="G17" s="160" t="s">
        <v>249</v>
      </c>
      <c r="H17" s="124"/>
    </row>
    <row r="18" spans="1:8" s="125" customFormat="1" ht="15" thickBot="1" x14ac:dyDescent="0.35">
      <c r="A18" s="124"/>
      <c r="B18" s="262" t="s">
        <v>151</v>
      </c>
      <c r="C18" s="263">
        <v>-4</v>
      </c>
      <c r="D18" s="264">
        <v>-513</v>
      </c>
      <c r="E18" s="265" t="s">
        <v>249</v>
      </c>
      <c r="F18" s="264">
        <v>0</v>
      </c>
      <c r="G18" s="265" t="s">
        <v>249</v>
      </c>
      <c r="H18" s="124"/>
    </row>
    <row r="19" spans="1:8" ht="14.4" x14ac:dyDescent="0.3">
      <c r="A19" s="5"/>
      <c r="B19" s="5"/>
      <c r="C19" s="5"/>
      <c r="D19" s="5"/>
      <c r="E19" s="5"/>
      <c r="F19" s="5"/>
      <c r="G19" s="5"/>
      <c r="H19" s="5"/>
    </row>
    <row r="20" spans="1:8" ht="14.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F58E-9682-4631-8110-BF9CDE6166CD}">
  <sheetPr>
    <tabColor rgb="FF00B050"/>
  </sheetPr>
  <dimension ref="A1:M18"/>
  <sheetViews>
    <sheetView showGridLines="0" workbookViewId="0">
      <selection activeCell="B16" sqref="B16"/>
    </sheetView>
  </sheetViews>
  <sheetFormatPr defaultColWidth="0" defaultRowHeight="0" customHeight="1" zeroHeight="1" x14ac:dyDescent="0.3"/>
  <cols>
    <col min="1" max="1" width="2.5546875" customWidth="1"/>
    <col min="2" max="2" width="48.332031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5"/>
      <c r="B1" s="5"/>
      <c r="C1" s="5"/>
      <c r="D1" s="5"/>
      <c r="E1" s="5"/>
      <c r="F1" s="5"/>
      <c r="G1" s="5"/>
      <c r="H1" s="5"/>
    </row>
    <row r="2" spans="1:8" ht="35.25" customHeight="1" thickBot="1" x14ac:dyDescent="0.35">
      <c r="A2" s="5"/>
      <c r="B2" s="7" t="s">
        <v>35</v>
      </c>
      <c r="C2" s="146" t="s">
        <v>237</v>
      </c>
      <c r="D2" s="71" t="s">
        <v>238</v>
      </c>
      <c r="E2" s="71" t="s">
        <v>239</v>
      </c>
      <c r="F2" s="71" t="s">
        <v>205</v>
      </c>
      <c r="G2" s="71" t="s">
        <v>240</v>
      </c>
      <c r="H2" s="5"/>
    </row>
    <row r="3" spans="1:8" s="125" customFormat="1" ht="18.899999999999999" customHeight="1" x14ac:dyDescent="0.3">
      <c r="A3" s="124"/>
      <c r="B3" s="212" t="s">
        <v>152</v>
      </c>
      <c r="C3" s="266">
        <v>3361.0000000000036</v>
      </c>
      <c r="D3" s="267">
        <v>10471</v>
      </c>
      <c r="E3" s="215">
        <v>-0.6790182408556964</v>
      </c>
      <c r="F3" s="267">
        <v>2563</v>
      </c>
      <c r="G3" s="215">
        <v>0.31135388216933424</v>
      </c>
      <c r="H3" s="124"/>
    </row>
    <row r="4" spans="1:8" s="125" customFormat="1" ht="18.899999999999999" customHeight="1" x14ac:dyDescent="0.3">
      <c r="A4" s="124"/>
      <c r="B4" s="268" t="s">
        <v>153</v>
      </c>
      <c r="C4" s="231">
        <v>-6992.9999999999964</v>
      </c>
      <c r="D4" s="232">
        <v>3813.9999999999995</v>
      </c>
      <c r="E4" s="233" t="s">
        <v>249</v>
      </c>
      <c r="F4" s="232">
        <v>-4316</v>
      </c>
      <c r="G4" s="233" t="s">
        <v>249</v>
      </c>
      <c r="H4" s="124"/>
    </row>
    <row r="5" spans="1:8" s="125" customFormat="1" ht="18.899999999999999" customHeight="1" x14ac:dyDescent="0.3">
      <c r="A5" s="124"/>
      <c r="B5" s="268" t="s">
        <v>154</v>
      </c>
      <c r="C5" s="231">
        <v>1849</v>
      </c>
      <c r="D5" s="232">
        <v>-299</v>
      </c>
      <c r="E5" s="233" t="s">
        <v>249</v>
      </c>
      <c r="F5" s="232">
        <v>-107</v>
      </c>
      <c r="G5" s="233" t="s">
        <v>249</v>
      </c>
      <c r="H5" s="124"/>
    </row>
    <row r="6" spans="1:8" s="125" customFormat="1" ht="18.899999999999999" customHeight="1" x14ac:dyDescent="0.3">
      <c r="A6" s="124"/>
      <c r="B6" s="268" t="s">
        <v>155</v>
      </c>
      <c r="C6" s="231">
        <v>22</v>
      </c>
      <c r="D6" s="232">
        <v>212.29383999999999</v>
      </c>
      <c r="E6" s="233">
        <v>-0.89637005011544379</v>
      </c>
      <c r="F6" s="232">
        <v>0</v>
      </c>
      <c r="G6" s="233" t="s">
        <v>249</v>
      </c>
      <c r="H6" s="124"/>
    </row>
    <row r="7" spans="1:8" s="125" customFormat="1" ht="18.899999999999999" customHeight="1" x14ac:dyDescent="0.3">
      <c r="A7" s="124"/>
      <c r="B7" s="268" t="s">
        <v>156</v>
      </c>
      <c r="C7" s="231">
        <v>49</v>
      </c>
      <c r="D7" s="232">
        <v>0</v>
      </c>
      <c r="E7" s="233" t="s">
        <v>249</v>
      </c>
      <c r="F7" s="232">
        <v>6</v>
      </c>
      <c r="G7" s="233" t="s">
        <v>256</v>
      </c>
      <c r="H7" s="124"/>
    </row>
    <row r="8" spans="1:8" s="125" customFormat="1" ht="24" x14ac:dyDescent="0.3">
      <c r="A8" s="124"/>
      <c r="B8" s="212" t="s">
        <v>157</v>
      </c>
      <c r="C8" s="266">
        <v>8576</v>
      </c>
      <c r="D8" s="267">
        <v>7168</v>
      </c>
      <c r="E8" s="269">
        <v>0.1964285714285714</v>
      </c>
      <c r="F8" s="267">
        <v>6992</v>
      </c>
      <c r="G8" s="269">
        <v>0.22654462242562934</v>
      </c>
      <c r="H8" s="124"/>
    </row>
    <row r="9" spans="1:8" s="125" customFormat="1" ht="18.899999999999999" customHeight="1" x14ac:dyDescent="0.3">
      <c r="A9" s="124"/>
      <c r="B9" s="182" t="s">
        <v>120</v>
      </c>
      <c r="C9" s="242">
        <v>-403.11495399999876</v>
      </c>
      <c r="D9" s="243">
        <v>-424.61623099999997</v>
      </c>
      <c r="E9" s="244" t="s">
        <v>249</v>
      </c>
      <c r="F9" s="243">
        <v>-284.25509099999999</v>
      </c>
      <c r="G9" s="244" t="s">
        <v>249</v>
      </c>
      <c r="H9" s="124"/>
    </row>
    <row r="10" spans="1:8" s="125" customFormat="1" ht="18.899999999999999" customHeight="1" x14ac:dyDescent="0.3">
      <c r="A10" s="124"/>
      <c r="B10" s="212" t="s">
        <v>158</v>
      </c>
      <c r="C10" s="266">
        <v>8979.1149539999988</v>
      </c>
      <c r="D10" s="267">
        <v>7592.616231</v>
      </c>
      <c r="E10" s="269">
        <v>0.18261145839810045</v>
      </c>
      <c r="F10" s="267">
        <v>7276.255091</v>
      </c>
      <c r="G10" s="269">
        <v>0.23402970919838495</v>
      </c>
      <c r="H10" s="124"/>
    </row>
    <row r="11" spans="1:8" s="125" customFormat="1" ht="6.9" customHeight="1" x14ac:dyDescent="0.3">
      <c r="A11" s="124"/>
      <c r="B11" s="270"/>
      <c r="C11" s="270"/>
      <c r="D11" s="270"/>
      <c r="E11" s="270"/>
      <c r="F11" s="270"/>
      <c r="G11" s="270"/>
      <c r="H11" s="124"/>
    </row>
    <row r="12" spans="1:8" s="125" customFormat="1" ht="18.899999999999999" customHeight="1" x14ac:dyDescent="0.3">
      <c r="A12" s="124"/>
      <c r="B12" s="182" t="s">
        <v>159</v>
      </c>
      <c r="C12" s="242">
        <v>4650</v>
      </c>
      <c r="D12" s="243">
        <v>4018.7099979999998</v>
      </c>
      <c r="E12" s="244">
        <v>0.15708772275535576</v>
      </c>
      <c r="F12" s="243">
        <v>4501</v>
      </c>
      <c r="G12" s="244">
        <v>3.3103754721172995E-2</v>
      </c>
      <c r="H12" s="124"/>
    </row>
    <row r="13" spans="1:8" s="125" customFormat="1" ht="23.1" customHeight="1" x14ac:dyDescent="0.3">
      <c r="A13" s="124"/>
      <c r="B13" s="212" t="s">
        <v>160</v>
      </c>
      <c r="C13" s="213">
        <v>3926</v>
      </c>
      <c r="D13" s="214">
        <v>3149.2900020000002</v>
      </c>
      <c r="E13" s="271">
        <v>0.24663019204542591</v>
      </c>
      <c r="F13" s="214">
        <v>2491</v>
      </c>
      <c r="G13" s="271">
        <v>0.57607386591730236</v>
      </c>
      <c r="H13" s="124"/>
    </row>
    <row r="14" spans="1:8" s="125" customFormat="1" ht="6.9" customHeight="1" x14ac:dyDescent="0.3">
      <c r="A14" s="124"/>
      <c r="B14" s="270"/>
      <c r="C14" s="270"/>
      <c r="D14" s="270"/>
      <c r="E14" s="270"/>
      <c r="F14" s="270"/>
      <c r="G14" s="270"/>
      <c r="H14" s="124"/>
    </row>
    <row r="15" spans="1:8" s="125" customFormat="1" ht="18.899999999999999" customHeight="1" x14ac:dyDescent="0.3">
      <c r="A15" s="124"/>
      <c r="B15" s="182" t="s">
        <v>161</v>
      </c>
      <c r="C15" s="242">
        <v>4478</v>
      </c>
      <c r="D15" s="243">
        <v>2446</v>
      </c>
      <c r="E15" s="244">
        <v>0.83074407195421096</v>
      </c>
      <c r="F15" s="243">
        <v>4921</v>
      </c>
      <c r="G15" s="244">
        <v>-9.0022353180247872E-2</v>
      </c>
      <c r="H15" s="124"/>
    </row>
    <row r="16" spans="1:8" s="125" customFormat="1" ht="18.899999999999999" customHeight="1" thickBot="1" x14ac:dyDescent="0.35">
      <c r="A16" s="124"/>
      <c r="B16" s="245" t="s">
        <v>162</v>
      </c>
      <c r="C16" s="246">
        <v>4098</v>
      </c>
      <c r="D16" s="247">
        <v>4722</v>
      </c>
      <c r="E16" s="223">
        <v>-0.13214739517153751</v>
      </c>
      <c r="F16" s="247">
        <v>2071</v>
      </c>
      <c r="G16" s="223">
        <v>0.97875422501207154</v>
      </c>
      <c r="H16" s="124"/>
    </row>
    <row r="17" spans="1:8" ht="14.4" x14ac:dyDescent="0.3">
      <c r="A17" s="5"/>
      <c r="B17" s="5"/>
      <c r="C17" s="5"/>
      <c r="D17" s="5"/>
      <c r="E17" s="5"/>
      <c r="F17" s="5"/>
      <c r="G17" s="5"/>
      <c r="H17" s="5"/>
    </row>
    <row r="18" spans="1:8" ht="14.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Q34"/>
  <sheetViews>
    <sheetView showGridLines="0" zoomScale="90" zoomScaleNormal="90" workbookViewId="0">
      <selection activeCell="E7" sqref="E7"/>
    </sheetView>
  </sheetViews>
  <sheetFormatPr defaultColWidth="0" defaultRowHeight="14.4" zeroHeight="1" x14ac:dyDescent="0.3"/>
  <cols>
    <col min="1" max="1" width="2.5546875" customWidth="1"/>
    <col min="2" max="2" width="61.5546875" customWidth="1"/>
    <col min="3" max="7" width="9.109375" customWidth="1"/>
    <col min="8" max="8" width="2.5546875" customWidth="1"/>
    <col min="9" max="9" width="9.109375" customWidth="1"/>
    <col min="10" max="17" width="0" hidden="1" customWidth="1"/>
    <col min="18" max="16384" width="9.109375" hidden="1"/>
  </cols>
  <sheetData>
    <row r="1" spans="1:8" x14ac:dyDescent="0.3">
      <c r="A1" s="5"/>
      <c r="B1" s="5"/>
      <c r="C1" s="5"/>
      <c r="D1" s="5"/>
      <c r="E1" s="5"/>
      <c r="F1" s="5"/>
      <c r="G1" s="5"/>
      <c r="H1" s="5"/>
    </row>
    <row r="2" spans="1:8" ht="28.2" customHeight="1" thickBot="1" x14ac:dyDescent="0.35">
      <c r="A2" s="5"/>
      <c r="B2" s="7" t="s">
        <v>17</v>
      </c>
      <c r="C2" s="146" t="s">
        <v>237</v>
      </c>
      <c r="D2" s="71" t="s">
        <v>238</v>
      </c>
      <c r="E2" s="71" t="s">
        <v>239</v>
      </c>
      <c r="F2" s="71" t="s">
        <v>205</v>
      </c>
      <c r="G2" s="71" t="s">
        <v>240</v>
      </c>
      <c r="H2" s="5"/>
    </row>
    <row r="3" spans="1:8" ht="18.899999999999999" customHeight="1" x14ac:dyDescent="0.3">
      <c r="A3" s="5"/>
      <c r="B3" s="42" t="s">
        <v>186</v>
      </c>
      <c r="C3" s="43">
        <v>12552</v>
      </c>
      <c r="D3" s="44">
        <v>10066</v>
      </c>
      <c r="E3" s="45">
        <v>0.24696999801311348</v>
      </c>
      <c r="F3" s="44">
        <v>10504</v>
      </c>
      <c r="G3" s="45">
        <v>0.19497334348819506</v>
      </c>
      <c r="H3" s="5"/>
    </row>
    <row r="4" spans="1:8" ht="18.899999999999999" customHeight="1" x14ac:dyDescent="0.3">
      <c r="A4" s="5"/>
      <c r="B4" s="42" t="s">
        <v>10</v>
      </c>
      <c r="C4" s="43">
        <v>6300</v>
      </c>
      <c r="D4" s="44">
        <v>4633.0000000000564</v>
      </c>
      <c r="E4" s="45">
        <v>0.35981005827755741</v>
      </c>
      <c r="F4" s="44">
        <v>4792.0000000000127</v>
      </c>
      <c r="G4" s="45">
        <v>0.31469115191986297</v>
      </c>
      <c r="H4" s="5"/>
    </row>
    <row r="5" spans="1:8" ht="18.899999999999999" customHeight="1" x14ac:dyDescent="0.3">
      <c r="A5" s="5"/>
      <c r="B5" s="46" t="s">
        <v>11</v>
      </c>
      <c r="C5" s="47">
        <v>2576.0000000000005</v>
      </c>
      <c r="D5" s="48">
        <v>1804.9999999999964</v>
      </c>
      <c r="E5" s="49">
        <v>0.42714681440443525</v>
      </c>
      <c r="F5" s="48">
        <v>2451</v>
      </c>
      <c r="G5" s="49">
        <v>5.0999592003264205E-2</v>
      </c>
      <c r="H5" s="5"/>
    </row>
    <row r="6" spans="1:8" ht="18.899999999999999" customHeight="1" x14ac:dyDescent="0.3">
      <c r="A6" s="5"/>
      <c r="B6" s="46" t="s">
        <v>7</v>
      </c>
      <c r="C6" s="47">
        <v>1318</v>
      </c>
      <c r="D6" s="48">
        <v>921.99999999999818</v>
      </c>
      <c r="E6" s="49">
        <v>0.42950108459870129</v>
      </c>
      <c r="F6" s="48">
        <v>1294</v>
      </c>
      <c r="G6" s="49">
        <v>1.8547140649149974E-2</v>
      </c>
      <c r="H6" s="5"/>
    </row>
    <row r="7" spans="1:8" ht="18.899999999999999" customHeight="1" x14ac:dyDescent="0.3">
      <c r="A7" s="5"/>
      <c r="B7" s="46" t="s">
        <v>4</v>
      </c>
      <c r="C7" s="47">
        <v>545.00000000000011</v>
      </c>
      <c r="D7" s="48">
        <v>563.99999999999636</v>
      </c>
      <c r="E7" s="49">
        <v>-3.3687943262404874E-2</v>
      </c>
      <c r="F7" s="48">
        <v>505.99999999999909</v>
      </c>
      <c r="G7" s="49">
        <v>7.7075098814231469E-2</v>
      </c>
      <c r="H7" s="5"/>
    </row>
    <row r="8" spans="1:8" ht="18.899999999999999" customHeight="1" x14ac:dyDescent="0.3">
      <c r="A8" s="5"/>
      <c r="B8" s="46" t="s">
        <v>12</v>
      </c>
      <c r="C8" s="47">
        <v>1599</v>
      </c>
      <c r="D8" s="48">
        <v>1001</v>
      </c>
      <c r="E8" s="49">
        <v>0.59740259740259738</v>
      </c>
      <c r="F8" s="48">
        <v>301</v>
      </c>
      <c r="G8" s="49" t="s">
        <v>248</v>
      </c>
      <c r="H8" s="5"/>
    </row>
    <row r="9" spans="1:8" ht="18.899999999999999" customHeight="1" x14ac:dyDescent="0.3">
      <c r="A9" s="5"/>
      <c r="B9" s="46" t="s">
        <v>0</v>
      </c>
      <c r="C9" s="47">
        <v>262</v>
      </c>
      <c r="D9" s="48">
        <v>341.00000000000728</v>
      </c>
      <c r="E9" s="49">
        <v>-0.23167155425221586</v>
      </c>
      <c r="F9" s="48">
        <v>240</v>
      </c>
      <c r="G9" s="49">
        <v>9.1666666666666563E-2</v>
      </c>
      <c r="H9" s="5"/>
    </row>
    <row r="10" spans="1:8" ht="18.899999999999999" customHeight="1" x14ac:dyDescent="0.3">
      <c r="A10" s="5"/>
      <c r="B10" s="50" t="s">
        <v>13</v>
      </c>
      <c r="C10" s="51">
        <v>708.99999999999955</v>
      </c>
      <c r="D10" s="52">
        <v>739.00000000000182</v>
      </c>
      <c r="E10" s="53">
        <v>-4.0595399188094961E-2</v>
      </c>
      <c r="F10" s="52">
        <v>715.00000000000011</v>
      </c>
      <c r="G10" s="53">
        <v>-8.3916083916092399E-3</v>
      </c>
      <c r="H10" s="5"/>
    </row>
    <row r="11" spans="1:8" ht="18.899999999999999" customHeight="1" x14ac:dyDescent="0.3">
      <c r="A11" s="5"/>
      <c r="B11" s="54" t="s">
        <v>187</v>
      </c>
      <c r="C11" s="55">
        <v>0.39102712728958922</v>
      </c>
      <c r="D11" s="56">
        <v>0.3879038939519498</v>
      </c>
      <c r="E11" s="53">
        <v>0</v>
      </c>
      <c r="F11" s="56">
        <v>0.41403087992804632</v>
      </c>
      <c r="G11" s="53">
        <v>0</v>
      </c>
      <c r="H11" s="5"/>
    </row>
    <row r="12" spans="1:8" ht="18.899999999999999" customHeight="1" x14ac:dyDescent="0.3">
      <c r="A12" s="5"/>
      <c r="B12" s="54" t="s">
        <v>188</v>
      </c>
      <c r="C12" s="51">
        <v>5394.0000000000073</v>
      </c>
      <c r="D12" s="52">
        <v>3836.9999999999563</v>
      </c>
      <c r="E12" s="53">
        <v>0.40578577013293415</v>
      </c>
      <c r="F12" s="52">
        <v>4192.0000000000073</v>
      </c>
      <c r="G12" s="53">
        <v>0.28673664122137366</v>
      </c>
      <c r="H12" s="5"/>
    </row>
    <row r="13" spans="1:8" ht="18.899999999999999" customHeight="1" x14ac:dyDescent="0.3">
      <c r="A13" s="5"/>
      <c r="B13" s="54" t="s">
        <v>189</v>
      </c>
      <c r="C13" s="57">
        <v>2.4522297951699139</v>
      </c>
      <c r="D13" s="58">
        <v>1.7261035161649103</v>
      </c>
      <c r="E13" s="53">
        <v>0.4206736572892944</v>
      </c>
      <c r="F13" s="58">
        <v>1.8318855342606368</v>
      </c>
      <c r="G13" s="53">
        <v>0.33863702142265817</v>
      </c>
      <c r="H13" s="5"/>
    </row>
    <row r="14" spans="1:8" ht="18.899999999999999" customHeight="1" x14ac:dyDescent="0.3">
      <c r="A14" s="5"/>
      <c r="B14" s="54" t="s">
        <v>190</v>
      </c>
      <c r="C14" s="57">
        <v>2.1</v>
      </c>
      <c r="D14" s="58">
        <v>1.48</v>
      </c>
      <c r="E14" s="53">
        <v>0.41891891891891908</v>
      </c>
      <c r="F14" s="58">
        <v>1.74</v>
      </c>
      <c r="G14" s="53">
        <v>0.2068965517241379</v>
      </c>
      <c r="H14" s="5"/>
    </row>
    <row r="15" spans="1:8" ht="18.899999999999999" customHeight="1" x14ac:dyDescent="0.3">
      <c r="A15" s="5"/>
      <c r="B15" s="54" t="s">
        <v>15</v>
      </c>
      <c r="C15" s="51">
        <v>2164.3161960000002</v>
      </c>
      <c r="D15" s="52">
        <v>2175.7182189999999</v>
      </c>
      <c r="E15" s="53">
        <v>-5.2405789042113682E-3</v>
      </c>
      <c r="F15" s="52">
        <v>2246.4171500000002</v>
      </c>
      <c r="G15" s="53">
        <v>-3.6547510332174959E-2</v>
      </c>
      <c r="H15" s="5"/>
    </row>
    <row r="16" spans="1:8" ht="6.9" customHeight="1" x14ac:dyDescent="0.3">
      <c r="A16" s="5"/>
      <c r="B16" s="59"/>
      <c r="C16" s="60"/>
      <c r="D16" s="60"/>
      <c r="E16" s="49"/>
      <c r="F16" s="60"/>
      <c r="G16" s="49"/>
      <c r="H16" s="5"/>
    </row>
    <row r="17" spans="1:8" ht="18.899999999999999" customHeight="1" x14ac:dyDescent="0.3">
      <c r="A17" s="5"/>
      <c r="B17" s="54" t="s">
        <v>16</v>
      </c>
      <c r="C17" s="51">
        <v>5810.0000000000073</v>
      </c>
      <c r="D17" s="52">
        <v>2905.9999999999563</v>
      </c>
      <c r="E17" s="53">
        <v>0.99931176875433403</v>
      </c>
      <c r="F17" s="52">
        <v>3851.0000000000073</v>
      </c>
      <c r="G17" s="53">
        <v>0.50869903921059367</v>
      </c>
      <c r="H17" s="5"/>
    </row>
    <row r="18" spans="1:8" ht="6.9" customHeight="1" x14ac:dyDescent="0.3">
      <c r="A18" s="5"/>
      <c r="B18" s="61"/>
      <c r="C18" s="60"/>
      <c r="D18" s="60"/>
      <c r="E18" s="49"/>
      <c r="F18" s="60"/>
      <c r="G18" s="49"/>
      <c r="H18" s="5"/>
    </row>
    <row r="19" spans="1:8" ht="18.899999999999999" customHeight="1" x14ac:dyDescent="0.3">
      <c r="A19" s="5"/>
      <c r="B19" s="54" t="s">
        <v>191</v>
      </c>
      <c r="C19" s="51">
        <v>4650</v>
      </c>
      <c r="D19" s="52">
        <v>4018.7099979999998</v>
      </c>
      <c r="E19" s="53">
        <v>0.15708772275535576</v>
      </c>
      <c r="F19" s="52">
        <v>4501</v>
      </c>
      <c r="G19" s="53">
        <v>3.3103754721172995E-2</v>
      </c>
      <c r="H19" s="5"/>
    </row>
    <row r="20" spans="1:8" ht="18.899999999999999" customHeight="1" x14ac:dyDescent="0.3">
      <c r="A20" s="5"/>
      <c r="B20" s="54" t="s">
        <v>192</v>
      </c>
      <c r="C20" s="51">
        <v>-172</v>
      </c>
      <c r="D20" s="52">
        <v>-1572.7099979999998</v>
      </c>
      <c r="E20" s="53" t="s">
        <v>249</v>
      </c>
      <c r="F20" s="52">
        <v>420</v>
      </c>
      <c r="G20" s="53" t="s">
        <v>249</v>
      </c>
      <c r="H20" s="5"/>
    </row>
    <row r="21" spans="1:8" ht="18.899999999999999" customHeight="1" x14ac:dyDescent="0.3">
      <c r="A21" s="5"/>
      <c r="B21" s="62" t="s">
        <v>193</v>
      </c>
      <c r="C21" s="51">
        <v>4478</v>
      </c>
      <c r="D21" s="52">
        <v>2446</v>
      </c>
      <c r="E21" s="53">
        <v>0.83074407195421096</v>
      </c>
      <c r="F21" s="52">
        <v>4921</v>
      </c>
      <c r="G21" s="53">
        <v>-9.0022353180247872E-2</v>
      </c>
      <c r="H21" s="5"/>
    </row>
    <row r="22" spans="1:8" ht="6.9" customHeight="1" x14ac:dyDescent="0.3">
      <c r="A22" s="5"/>
      <c r="B22" s="59"/>
      <c r="C22" s="63"/>
      <c r="D22" s="63"/>
      <c r="E22" s="49"/>
      <c r="F22" s="63"/>
      <c r="G22" s="49"/>
      <c r="H22" s="5"/>
    </row>
    <row r="23" spans="1:8" ht="18.899999999999999" customHeight="1" x14ac:dyDescent="0.3">
      <c r="A23" s="5"/>
      <c r="B23" s="62" t="s">
        <v>194</v>
      </c>
      <c r="C23" s="51">
        <v>8576</v>
      </c>
      <c r="D23" s="52">
        <v>7168</v>
      </c>
      <c r="E23" s="53">
        <v>0.1964285714285714</v>
      </c>
      <c r="F23" s="52">
        <v>6992</v>
      </c>
      <c r="G23" s="53">
        <v>0.22654462242562934</v>
      </c>
      <c r="H23" s="5"/>
    </row>
    <row r="24" spans="1:8" ht="18.899999999999999" customHeight="1" x14ac:dyDescent="0.3">
      <c r="A24" s="5"/>
      <c r="B24" s="64" t="s">
        <v>195</v>
      </c>
      <c r="C24" s="51">
        <v>8979.1149539999988</v>
      </c>
      <c r="D24" s="52">
        <v>7592.616231</v>
      </c>
      <c r="E24" s="53">
        <v>0.18261145839810045</v>
      </c>
      <c r="F24" s="52">
        <v>7276.255091</v>
      </c>
      <c r="G24" s="53">
        <v>0.23402970919838495</v>
      </c>
      <c r="H24" s="5"/>
    </row>
    <row r="25" spans="1:8" ht="18.899999999999999" customHeight="1" thickBot="1" x14ac:dyDescent="0.35">
      <c r="A25" s="5"/>
      <c r="B25" s="65" t="s">
        <v>128</v>
      </c>
      <c r="C25" s="66">
        <v>3361.0000000000036</v>
      </c>
      <c r="D25" s="67">
        <v>10471</v>
      </c>
      <c r="E25" s="68">
        <v>-0.6790182408556964</v>
      </c>
      <c r="F25" s="67">
        <v>2563</v>
      </c>
      <c r="G25" s="68">
        <v>0.31135388216933424</v>
      </c>
      <c r="H25" s="5"/>
    </row>
    <row r="26" spans="1:8" ht="18.899999999999999" customHeight="1" thickBot="1" x14ac:dyDescent="0.35">
      <c r="A26" s="5"/>
      <c r="B26" s="309" t="s">
        <v>221</v>
      </c>
      <c r="C26" s="32"/>
      <c r="D26" s="32"/>
      <c r="E26" s="33"/>
      <c r="F26" s="32"/>
      <c r="G26" s="33"/>
      <c r="H26" s="5"/>
    </row>
    <row r="27" spans="1:8" x14ac:dyDescent="0.3">
      <c r="A27" s="5"/>
      <c r="B27" s="5"/>
      <c r="C27" s="5"/>
      <c r="D27" s="5"/>
      <c r="E27" s="5"/>
      <c r="F27" s="5"/>
      <c r="G27" s="5"/>
      <c r="H27" s="5"/>
    </row>
    <row r="28" spans="1:8" x14ac:dyDescent="0.3"/>
    <row r="33" customFormat="1" hidden="1" x14ac:dyDescent="0.3"/>
    <row r="34" customFormat="1" hidden="1"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D324-5273-4666-A6F2-E0E448A4CB61}">
  <sheetPr>
    <tabColor rgb="FF00B050"/>
  </sheetPr>
  <dimension ref="A1:J21"/>
  <sheetViews>
    <sheetView showGridLines="0" workbookViewId="0">
      <selection activeCell="C2" sqref="C2"/>
    </sheetView>
  </sheetViews>
  <sheetFormatPr defaultColWidth="0" defaultRowHeight="14.4" customHeight="1" zeroHeight="1" x14ac:dyDescent="0.3"/>
  <cols>
    <col min="1" max="1" width="2.5546875" customWidth="1"/>
    <col min="2" max="2" width="54.6640625" customWidth="1"/>
    <col min="3" max="3" width="9.6640625" customWidth="1"/>
    <col min="4" max="5" width="9.6640625" style="125" customWidth="1"/>
    <col min="6" max="6" width="2.5546875" customWidth="1"/>
    <col min="7" max="7" width="9.109375" customWidth="1"/>
    <col min="8" max="10" width="0" hidden="1" customWidth="1"/>
    <col min="11" max="16384" width="9.109375" hidden="1"/>
  </cols>
  <sheetData>
    <row r="1" spans="1:6" x14ac:dyDescent="0.3">
      <c r="A1" s="5"/>
      <c r="B1" s="5"/>
      <c r="C1" s="5"/>
      <c r="D1" s="124"/>
      <c r="E1" s="124"/>
      <c r="F1" s="5"/>
    </row>
    <row r="2" spans="1:6" ht="35.25" customHeight="1" thickBot="1" x14ac:dyDescent="0.35">
      <c r="A2" s="5"/>
      <c r="B2" s="7" t="s">
        <v>35</v>
      </c>
      <c r="C2" s="18" t="s">
        <v>241</v>
      </c>
      <c r="D2" s="291" t="s">
        <v>242</v>
      </c>
      <c r="E2" s="291" t="s">
        <v>243</v>
      </c>
      <c r="F2" s="5"/>
    </row>
    <row r="3" spans="1:6" s="125" customFormat="1" ht="18.899999999999999" customHeight="1" x14ac:dyDescent="0.3">
      <c r="A3" s="124"/>
      <c r="B3" s="272" t="s">
        <v>163</v>
      </c>
      <c r="C3" s="273">
        <v>10596.256166000001</v>
      </c>
      <c r="D3" s="274">
        <v>10161.536717999999</v>
      </c>
      <c r="E3" s="274">
        <v>10983.346705</v>
      </c>
      <c r="F3" s="124"/>
    </row>
    <row r="4" spans="1:6" s="125" customFormat="1" ht="18.899999999999999" customHeight="1" x14ac:dyDescent="0.3">
      <c r="A4" s="124"/>
      <c r="B4" s="167" t="s">
        <v>121</v>
      </c>
      <c r="C4" s="275">
        <v>243</v>
      </c>
      <c r="D4" s="276">
        <v>388</v>
      </c>
      <c r="E4" s="276">
        <v>897</v>
      </c>
      <c r="F4" s="124"/>
    </row>
    <row r="5" spans="1:6" s="125" customFormat="1" ht="18.899999999999999" customHeight="1" x14ac:dyDescent="0.3">
      <c r="A5" s="124"/>
      <c r="B5" s="167" t="s">
        <v>180</v>
      </c>
      <c r="C5" s="275">
        <v>-3836.933395</v>
      </c>
      <c r="D5" s="276">
        <v>-3093.2780010000001</v>
      </c>
      <c r="E5" s="276">
        <v>-5891.5377310000003</v>
      </c>
      <c r="F5" s="124"/>
    </row>
    <row r="6" spans="1:6" s="125" customFormat="1" ht="18.899999999999999" customHeight="1" x14ac:dyDescent="0.3">
      <c r="A6" s="124"/>
      <c r="B6" s="167" t="s">
        <v>164</v>
      </c>
      <c r="C6" s="275">
        <v>3.3805250000000058</v>
      </c>
      <c r="D6" s="276">
        <v>7.1040620000000132</v>
      </c>
      <c r="E6" s="276">
        <v>40.552033000000002</v>
      </c>
      <c r="F6" s="124"/>
    </row>
    <row r="7" spans="1:6" s="125" customFormat="1" ht="18.899999999999999" customHeight="1" x14ac:dyDescent="0.3">
      <c r="A7" s="124"/>
      <c r="B7" s="167" t="s">
        <v>165</v>
      </c>
      <c r="C7" s="275">
        <v>43468.450517999998</v>
      </c>
      <c r="D7" s="276">
        <v>40944.156892999999</v>
      </c>
      <c r="E7" s="276">
        <v>37861.601102999994</v>
      </c>
      <c r="F7" s="124"/>
    </row>
    <row r="8" spans="1:6" s="125" customFormat="1" ht="18.899999999999999" customHeight="1" x14ac:dyDescent="0.3">
      <c r="A8" s="124"/>
      <c r="B8" s="167" t="s">
        <v>166</v>
      </c>
      <c r="C8" s="275">
        <v>-1730.723199</v>
      </c>
      <c r="D8" s="276">
        <v>-1991.169001</v>
      </c>
      <c r="E8" s="276">
        <v>-952.565427</v>
      </c>
      <c r="F8" s="124"/>
    </row>
    <row r="9" spans="1:6" s="125" customFormat="1" ht="18.899999999999999" customHeight="1" x14ac:dyDescent="0.3">
      <c r="A9" s="124"/>
      <c r="B9" s="167" t="s">
        <v>122</v>
      </c>
      <c r="C9" s="275">
        <v>-25693</v>
      </c>
      <c r="D9" s="276">
        <v>-26202</v>
      </c>
      <c r="E9" s="276">
        <v>-22837</v>
      </c>
      <c r="F9" s="124"/>
    </row>
    <row r="10" spans="1:6" s="125" customFormat="1" ht="18.899999999999999" customHeight="1" x14ac:dyDescent="0.3">
      <c r="A10" s="124"/>
      <c r="B10" s="277" t="s">
        <v>167</v>
      </c>
      <c r="C10" s="278">
        <v>23049.430614999997</v>
      </c>
      <c r="D10" s="279">
        <v>20215.350670999993</v>
      </c>
      <c r="E10" s="279">
        <v>20101.396682999992</v>
      </c>
      <c r="F10" s="124"/>
    </row>
    <row r="11" spans="1:6" s="125" customFormat="1" ht="6.9" customHeight="1" x14ac:dyDescent="0.3">
      <c r="A11" s="124"/>
      <c r="B11" s="280"/>
      <c r="C11" s="281"/>
      <c r="D11" s="281"/>
      <c r="E11" s="281"/>
      <c r="F11" s="124"/>
    </row>
    <row r="12" spans="1:6" s="125" customFormat="1" ht="18.899999999999999" customHeight="1" x14ac:dyDescent="0.3">
      <c r="A12" s="124"/>
      <c r="B12" s="167" t="s">
        <v>168</v>
      </c>
      <c r="C12" s="275">
        <v>122541</v>
      </c>
      <c r="D12" s="276">
        <v>114883</v>
      </c>
      <c r="E12" s="276">
        <v>117956</v>
      </c>
      <c r="F12" s="124"/>
    </row>
    <row r="13" spans="1:6" s="125" customFormat="1" ht="18.899999999999999" customHeight="1" x14ac:dyDescent="0.3">
      <c r="A13" s="124"/>
      <c r="B13" s="167" t="s">
        <v>123</v>
      </c>
      <c r="C13" s="275">
        <v>2696</v>
      </c>
      <c r="D13" s="276">
        <v>2640</v>
      </c>
      <c r="E13" s="276">
        <v>2465</v>
      </c>
      <c r="F13" s="124"/>
    </row>
    <row r="14" spans="1:6" s="125" customFormat="1" ht="18.899999999999999" customHeight="1" x14ac:dyDescent="0.3">
      <c r="A14" s="124"/>
      <c r="B14" s="277" t="s">
        <v>124</v>
      </c>
      <c r="C14" s="278">
        <v>125237</v>
      </c>
      <c r="D14" s="279">
        <v>117523</v>
      </c>
      <c r="E14" s="279">
        <v>120421</v>
      </c>
      <c r="F14" s="124"/>
    </row>
    <row r="15" spans="1:6" s="125" customFormat="1" ht="6.9" customHeight="1" x14ac:dyDescent="0.3">
      <c r="A15" s="124"/>
      <c r="B15" s="280"/>
      <c r="C15" s="281"/>
      <c r="D15" s="281"/>
      <c r="E15" s="281"/>
      <c r="F15" s="124"/>
    </row>
    <row r="16" spans="1:6" s="125" customFormat="1" ht="18.899999999999999" customHeight="1" x14ac:dyDescent="0.3">
      <c r="A16" s="124"/>
      <c r="B16" s="277" t="s">
        <v>169</v>
      </c>
      <c r="C16" s="282">
        <v>0.15543856925684488</v>
      </c>
      <c r="D16" s="283">
        <v>0.14676631869424742</v>
      </c>
      <c r="E16" s="283">
        <v>0.14304763623087138</v>
      </c>
      <c r="F16" s="124"/>
    </row>
    <row r="17" spans="1:6" s="125" customFormat="1" ht="6.9" customHeight="1" x14ac:dyDescent="0.3">
      <c r="A17" s="124"/>
      <c r="B17" s="280"/>
      <c r="C17" s="284"/>
      <c r="D17" s="284"/>
      <c r="E17" s="284"/>
      <c r="F17" s="124"/>
    </row>
    <row r="18" spans="1:6" s="125" customFormat="1" ht="18.899999999999999" customHeight="1" x14ac:dyDescent="0.3">
      <c r="A18" s="124"/>
      <c r="B18" s="285" t="s">
        <v>125</v>
      </c>
      <c r="C18" s="286">
        <v>8490.5693850000007</v>
      </c>
      <c r="D18" s="287">
        <v>8566.6493290000017</v>
      </c>
      <c r="E18" s="287">
        <v>8532.6033170000028</v>
      </c>
      <c r="F18" s="124"/>
    </row>
    <row r="19" spans="1:6" s="125" customFormat="1" ht="18.899999999999999" customHeight="1" thickBot="1" x14ac:dyDescent="0.35">
      <c r="A19" s="124"/>
      <c r="B19" s="288" t="s">
        <v>170</v>
      </c>
      <c r="C19" s="289">
        <v>0.20117746863379193</v>
      </c>
      <c r="D19" s="290">
        <v>0.19672601756604355</v>
      </c>
      <c r="E19" s="290">
        <v>0.19210358592465868</v>
      </c>
      <c r="F19" s="124"/>
    </row>
    <row r="20" spans="1:6" x14ac:dyDescent="0.3">
      <c r="A20" s="5"/>
      <c r="B20" s="5"/>
      <c r="C20" s="5"/>
      <c r="D20" s="124"/>
      <c r="E20" s="124"/>
      <c r="F20" s="5"/>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576C-9F6F-470E-A16E-9EB64E566DA6}">
  <sheetPr>
    <tabColor rgb="FF00B050"/>
  </sheetPr>
  <dimension ref="A1:K11"/>
  <sheetViews>
    <sheetView showGridLines="0" tabSelected="1" workbookViewId="0">
      <selection activeCell="B7" sqref="B7"/>
    </sheetView>
  </sheetViews>
  <sheetFormatPr defaultColWidth="0" defaultRowHeight="14.4" customHeight="1" zeroHeight="1" x14ac:dyDescent="0.3"/>
  <cols>
    <col min="1" max="1" width="2.5546875" customWidth="1"/>
    <col min="2" max="2" width="44.6640625" customWidth="1"/>
    <col min="3" max="7" width="13" style="125" customWidth="1"/>
    <col min="8" max="8" width="2.33203125" style="125" customWidth="1"/>
    <col min="9" max="9" width="13" style="125" customWidth="1"/>
    <col min="10" max="10" width="2.5546875" customWidth="1"/>
    <col min="11" max="11" width="9.109375" customWidth="1"/>
    <col min="12" max="16384" width="9.109375" hidden="1"/>
  </cols>
  <sheetData>
    <row r="1" spans="1:10" x14ac:dyDescent="0.3">
      <c r="A1" s="5"/>
      <c r="B1" s="5"/>
      <c r="C1" s="124"/>
      <c r="D1" s="124"/>
      <c r="E1" s="124"/>
      <c r="F1" s="124"/>
      <c r="G1" s="124"/>
      <c r="H1" s="124"/>
      <c r="I1" s="124"/>
      <c r="J1" s="5"/>
    </row>
    <row r="2" spans="1:10" ht="20.25" customHeight="1" x14ac:dyDescent="0.3">
      <c r="A2" s="5"/>
      <c r="B2" s="19" t="s">
        <v>244</v>
      </c>
      <c r="C2" s="301"/>
      <c r="D2" s="301"/>
      <c r="E2" s="301"/>
      <c r="F2" s="301"/>
      <c r="G2" s="301"/>
      <c r="H2" s="301"/>
      <c r="I2" s="301"/>
      <c r="J2" s="5"/>
    </row>
    <row r="3" spans="1:10" ht="50.25" customHeight="1" thickBot="1" x14ac:dyDescent="0.35">
      <c r="A3" s="5"/>
      <c r="B3" s="7" t="s">
        <v>35</v>
      </c>
      <c r="C3" s="302" t="s">
        <v>11</v>
      </c>
      <c r="D3" s="302" t="s">
        <v>126</v>
      </c>
      <c r="E3" s="302" t="s">
        <v>4</v>
      </c>
      <c r="F3" s="302" t="s">
        <v>12</v>
      </c>
      <c r="G3" s="303" t="s">
        <v>0</v>
      </c>
      <c r="H3" s="192"/>
      <c r="I3" s="303" t="s">
        <v>127</v>
      </c>
      <c r="J3" s="5"/>
    </row>
    <row r="4" spans="1:10" s="125" customFormat="1" ht="18.899999999999999" customHeight="1" x14ac:dyDescent="0.3">
      <c r="A4" s="124"/>
      <c r="B4" s="292" t="s">
        <v>51</v>
      </c>
      <c r="C4" s="293">
        <v>8523.9999999999964</v>
      </c>
      <c r="D4" s="293">
        <v>4132.9999999999982</v>
      </c>
      <c r="E4" s="293">
        <v>2253.9999999999973</v>
      </c>
      <c r="F4" s="293">
        <v>3676</v>
      </c>
      <c r="G4" s="293">
        <v>1395</v>
      </c>
      <c r="H4" s="294"/>
      <c r="I4" s="293">
        <v>19157.999999999971</v>
      </c>
      <c r="J4" s="124"/>
    </row>
    <row r="5" spans="1:10" s="125" customFormat="1" ht="18.899999999999999" customHeight="1" x14ac:dyDescent="0.3">
      <c r="A5" s="124"/>
      <c r="B5" s="295" t="s">
        <v>245</v>
      </c>
      <c r="C5" s="294">
        <v>65396.624217999997</v>
      </c>
      <c r="D5" s="294">
        <v>42998.332636999992</v>
      </c>
      <c r="E5" s="294">
        <v>23740.242446</v>
      </c>
      <c r="F5" s="294">
        <v>8403.7249160000028</v>
      </c>
      <c r="G5" s="294">
        <v>6840.2015050000009</v>
      </c>
      <c r="H5" s="294"/>
      <c r="I5" s="294">
        <v>147764</v>
      </c>
      <c r="J5" s="124"/>
    </row>
    <row r="6" spans="1:10" s="125" customFormat="1" ht="18.899999999999999" customHeight="1" x14ac:dyDescent="0.3">
      <c r="A6" s="124"/>
      <c r="B6" s="296" t="s">
        <v>246</v>
      </c>
      <c r="C6" s="297">
        <v>68315.052444999994</v>
      </c>
      <c r="D6" s="297">
        <v>47700.012900999995</v>
      </c>
      <c r="E6" s="297">
        <v>24531.911658000008</v>
      </c>
      <c r="F6" s="297">
        <v>7545.0534599999864</v>
      </c>
      <c r="G6" s="297">
        <v>5937.0063500000015</v>
      </c>
      <c r="H6" s="294"/>
      <c r="I6" s="297">
        <v>154446.00000099998</v>
      </c>
      <c r="J6" s="124"/>
    </row>
    <row r="7" spans="1:10" s="125" customFormat="1" ht="18.899999999999999" customHeight="1" thickBot="1" x14ac:dyDescent="0.35">
      <c r="A7" s="124"/>
      <c r="B7" s="298" t="s">
        <v>247</v>
      </c>
      <c r="C7" s="299">
        <v>0.1274982142581825</v>
      </c>
      <c r="D7" s="299">
        <v>9.1138279196238903E-2</v>
      </c>
      <c r="E7" s="299">
        <v>9.3387172867565177E-2</v>
      </c>
      <c r="F7" s="299">
        <v>0.46094684369174244</v>
      </c>
      <c r="G7" s="299">
        <v>0.21837465636629622</v>
      </c>
      <c r="H7" s="300"/>
      <c r="I7" s="299">
        <v>0.12678600972791487</v>
      </c>
      <c r="J7" s="124"/>
    </row>
    <row r="8" spans="1:10" ht="6.9" customHeight="1" x14ac:dyDescent="0.3">
      <c r="A8" s="5"/>
      <c r="B8" s="5"/>
      <c r="C8" s="124"/>
      <c r="D8" s="124"/>
      <c r="E8" s="124"/>
      <c r="F8" s="124"/>
      <c r="G8" s="124"/>
      <c r="H8" s="124"/>
      <c r="I8" s="124"/>
      <c r="J8" s="5"/>
    </row>
    <row r="9" spans="1:10" ht="6.9" customHeight="1" x14ac:dyDescent="0.3">
      <c r="A9" s="5"/>
      <c r="B9" s="5"/>
      <c r="C9" s="124"/>
      <c r="D9" s="124"/>
      <c r="E9" s="124"/>
      <c r="F9" s="124"/>
      <c r="G9" s="124"/>
      <c r="H9" s="124"/>
      <c r="I9" s="124"/>
      <c r="J9" s="5"/>
    </row>
    <row r="10" spans="1:10" ht="6.9" customHeight="1" x14ac:dyDescent="0.3">
      <c r="A10" s="5"/>
      <c r="B10" s="5"/>
      <c r="C10" s="124"/>
      <c r="D10" s="124"/>
      <c r="E10" s="124"/>
      <c r="F10" s="124"/>
      <c r="G10" s="124"/>
      <c r="H10" s="124"/>
      <c r="I10" s="124"/>
      <c r="J10" s="5"/>
    </row>
    <row r="11" spans="1:10"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M12"/>
  <sheetViews>
    <sheetView showGridLines="0" workbookViewId="0">
      <selection activeCell="D5" sqref="D5"/>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8"/>
      <c r="C2" s="146" t="str">
        <f>+§2!C2</f>
        <v>1Q26</v>
      </c>
      <c r="D2" s="310" t="str">
        <f>+§2!D2</f>
        <v>4Q25</v>
      </c>
      <c r="E2" s="311" t="str">
        <f>+§2!E2</f>
        <v>Change
vs 4Q25</v>
      </c>
      <c r="F2" s="310" t="str">
        <f>+§2!F2</f>
        <v>1Q25</v>
      </c>
      <c r="G2" s="311" t="str">
        <f>+§2!G2</f>
        <v>Change
vs 1Q25</v>
      </c>
      <c r="H2" s="5"/>
    </row>
    <row r="3" spans="1:8" ht="18.899999999999999" customHeight="1" x14ac:dyDescent="0.3">
      <c r="A3" s="5"/>
      <c r="B3" s="72" t="s">
        <v>1</v>
      </c>
      <c r="C3" s="73">
        <v>81.131349206300001</v>
      </c>
      <c r="D3" s="74">
        <v>63.726999999999997</v>
      </c>
      <c r="E3" s="45">
        <v>0.27310793237246389</v>
      </c>
      <c r="F3" s="74">
        <v>75.727999999999994</v>
      </c>
      <c r="G3" s="45">
        <v>7.1352065369480355E-2</v>
      </c>
      <c r="H3" s="5"/>
    </row>
    <row r="4" spans="1:8" ht="18.899999999999999" customHeight="1" x14ac:dyDescent="0.3">
      <c r="A4" s="5"/>
      <c r="B4" s="50" t="s">
        <v>2</v>
      </c>
      <c r="C4" s="75">
        <v>3.4610317460000002</v>
      </c>
      <c r="D4" s="76">
        <v>4.0529999999999999</v>
      </c>
      <c r="E4" s="53">
        <v>-0.14605681075746357</v>
      </c>
      <c r="F4" s="76">
        <v>3.87</v>
      </c>
      <c r="G4" s="53">
        <v>-0.10567655142118859</v>
      </c>
      <c r="H4" s="5"/>
    </row>
    <row r="5" spans="1:8" ht="18.899999999999999" customHeight="1" x14ac:dyDescent="0.3">
      <c r="A5" s="5"/>
      <c r="B5" s="50" t="s">
        <v>196</v>
      </c>
      <c r="C5" s="75">
        <v>13.7364156928</v>
      </c>
      <c r="D5" s="76">
        <v>10.287000000000001</v>
      </c>
      <c r="E5" s="53">
        <v>0.33531794427918715</v>
      </c>
      <c r="F5" s="76">
        <v>14.449</v>
      </c>
      <c r="G5" s="53">
        <v>-4.9317205841234668E-2</v>
      </c>
      <c r="H5" s="5"/>
    </row>
    <row r="6" spans="1:8" ht="18.899999999999999" customHeight="1" x14ac:dyDescent="0.3">
      <c r="A6" s="5"/>
      <c r="B6" s="50" t="s">
        <v>3</v>
      </c>
      <c r="C6" s="75">
        <v>14.1</v>
      </c>
      <c r="D6" s="76">
        <v>10.644878787878801</v>
      </c>
      <c r="E6" s="53">
        <v>0.32458060640911235</v>
      </c>
      <c r="F6" s="76">
        <v>14.099095238095201</v>
      </c>
      <c r="G6" s="53" t="s">
        <v>250</v>
      </c>
      <c r="H6" s="5"/>
    </row>
    <row r="7" spans="1:8" ht="24.9" customHeight="1" x14ac:dyDescent="0.3">
      <c r="A7" s="5"/>
      <c r="B7" s="72" t="s">
        <v>197</v>
      </c>
      <c r="C7" s="73">
        <v>73.737738270624178</v>
      </c>
      <c r="D7" s="74">
        <v>61.365677818037803</v>
      </c>
      <c r="E7" s="45">
        <v>0.20161205567177376</v>
      </c>
      <c r="F7" s="74">
        <v>72.167942000989825</v>
      </c>
      <c r="G7" s="45">
        <v>2.1751988848633497E-2</v>
      </c>
      <c r="H7" s="5"/>
    </row>
    <row r="8" spans="1:8" ht="24.9" customHeight="1" x14ac:dyDescent="0.3">
      <c r="A8" s="5"/>
      <c r="B8" s="72" t="s">
        <v>198</v>
      </c>
      <c r="C8" s="77">
        <v>5.5949428449913645</v>
      </c>
      <c r="D8" s="78">
        <v>5.1058930719536244</v>
      </c>
      <c r="E8" s="53">
        <v>9.578143649816373E-2</v>
      </c>
      <c r="F8" s="78">
        <v>6.5972395020764294</v>
      </c>
      <c r="G8" s="53">
        <v>-0.15192667429605977</v>
      </c>
      <c r="H8" s="5"/>
    </row>
    <row r="9" spans="1:8" ht="24.9" customHeight="1" x14ac:dyDescent="0.3">
      <c r="A9" s="5"/>
      <c r="B9" s="50" t="s">
        <v>199</v>
      </c>
      <c r="C9" s="77">
        <v>8.4784855963403718</v>
      </c>
      <c r="D9" s="78">
        <v>8.4751022453372098</v>
      </c>
      <c r="E9" s="53" t="s">
        <v>250</v>
      </c>
      <c r="F9" s="78">
        <v>9.9975166228627774</v>
      </c>
      <c r="G9" s="53">
        <v>-0.15194083529189806</v>
      </c>
      <c r="H9" s="5"/>
    </row>
    <row r="10" spans="1:8" ht="18.899999999999999" customHeight="1" thickBot="1" x14ac:dyDescent="0.35">
      <c r="A10" s="5"/>
      <c r="B10" s="88" t="s">
        <v>222</v>
      </c>
      <c r="C10" s="79">
        <v>11.381040502698413</v>
      </c>
      <c r="D10" s="80">
        <v>11.431636323111112</v>
      </c>
      <c r="E10" s="81" t="s">
        <v>250</v>
      </c>
      <c r="F10" s="80">
        <v>3.9255552640000011</v>
      </c>
      <c r="G10" s="81" t="s">
        <v>251</v>
      </c>
      <c r="H10" s="5"/>
    </row>
    <row r="11" spans="1:8" x14ac:dyDescent="0.3">
      <c r="A11" s="5"/>
      <c r="B11" s="5"/>
      <c r="C11" s="5"/>
      <c r="D11" s="5"/>
      <c r="E11" s="5"/>
      <c r="F11" s="5"/>
      <c r="G11" s="5"/>
      <c r="H11" s="5"/>
    </row>
    <row r="12" spans="1:8"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M11"/>
  <sheetViews>
    <sheetView showGridLines="0" workbookViewId="0">
      <selection activeCell="D11" sqref="D11"/>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12.44140625" hidden="1"/>
  </cols>
  <sheetData>
    <row r="1" spans="1:8" x14ac:dyDescent="0.3">
      <c r="A1" s="5"/>
      <c r="B1" s="5"/>
      <c r="C1" s="5"/>
      <c r="D1" s="5"/>
      <c r="E1" s="5"/>
      <c r="F1" s="5"/>
      <c r="G1" s="5"/>
      <c r="H1" s="5"/>
    </row>
    <row r="2" spans="1:8" ht="35.25" customHeight="1" thickBot="1" x14ac:dyDescent="0.35">
      <c r="A2" s="5"/>
      <c r="B2" s="7" t="s">
        <v>200</v>
      </c>
      <c r="C2" s="146" t="str">
        <f>+'§3.1'!C2</f>
        <v>1Q26</v>
      </c>
      <c r="D2" s="310" t="str">
        <f>+'§3.1'!D2</f>
        <v>4Q25</v>
      </c>
      <c r="E2" s="311" t="str">
        <f>+'§3.1'!E2</f>
        <v>Change
vs 4Q25</v>
      </c>
      <c r="F2" s="310" t="str">
        <f>+'§3.1'!F2</f>
        <v>1Q25</v>
      </c>
      <c r="G2" s="311" t="str">
        <f>+'§3.1'!G2</f>
        <v>Change
vs 1Q25</v>
      </c>
      <c r="H2" s="5"/>
    </row>
    <row r="3" spans="1:8" ht="18.899999999999999" customHeight="1" x14ac:dyDescent="0.3">
      <c r="A3" s="5"/>
      <c r="B3" s="85" t="s">
        <v>223</v>
      </c>
      <c r="C3" s="90">
        <v>7.9</v>
      </c>
      <c r="D3" s="91">
        <v>8.3000000000000007</v>
      </c>
      <c r="E3" s="92">
        <v>-4.8192771084337394E-2</v>
      </c>
      <c r="F3" s="91">
        <v>8.4</v>
      </c>
      <c r="G3" s="92">
        <v>-5.9523809523809534E-2</v>
      </c>
      <c r="H3" s="5"/>
    </row>
    <row r="4" spans="1:8" ht="18.899999999999999" customHeight="1" x14ac:dyDescent="0.3">
      <c r="A4" s="5"/>
      <c r="B4" s="86" t="s">
        <v>18</v>
      </c>
      <c r="C4" s="93">
        <v>6.9</v>
      </c>
      <c r="D4" s="94">
        <v>7</v>
      </c>
      <c r="E4" s="95">
        <v>-1.4285714285714235E-2</v>
      </c>
      <c r="F4" s="94">
        <v>7.2</v>
      </c>
      <c r="G4" s="95">
        <v>-4.166666666666663E-2</v>
      </c>
      <c r="H4" s="5"/>
    </row>
    <row r="5" spans="1:8" ht="18.899999999999999" customHeight="1" x14ac:dyDescent="0.3">
      <c r="A5" s="5"/>
      <c r="B5" s="87" t="s">
        <v>19</v>
      </c>
      <c r="C5" s="96">
        <v>1</v>
      </c>
      <c r="D5" s="97">
        <v>1.3</v>
      </c>
      <c r="E5" s="98">
        <v>-0.23076923076923084</v>
      </c>
      <c r="F5" s="97">
        <v>1.2</v>
      </c>
      <c r="G5" s="98">
        <v>-0.16666666666666663</v>
      </c>
      <c r="H5" s="5"/>
    </row>
    <row r="6" spans="1:8" ht="18.899999999999999" customHeight="1" thickBot="1" x14ac:dyDescent="0.35">
      <c r="A6" s="5"/>
      <c r="B6" s="88" t="s">
        <v>225</v>
      </c>
      <c r="C6" s="99">
        <v>10.4</v>
      </c>
      <c r="D6" s="100">
        <v>11.2</v>
      </c>
      <c r="E6" s="101">
        <v>-7.1428571428571286E-2</v>
      </c>
      <c r="F6" s="100">
        <v>11.1</v>
      </c>
      <c r="G6" s="101">
        <v>-6.3063063063062974E-2</v>
      </c>
      <c r="H6" s="5"/>
    </row>
    <row r="7" spans="1:8" x14ac:dyDescent="0.3">
      <c r="A7" s="5"/>
      <c r="B7" s="5"/>
      <c r="C7" s="5"/>
      <c r="D7" s="5"/>
      <c r="E7" s="5"/>
      <c r="F7" s="5"/>
      <c r="G7" s="5"/>
      <c r="H7" s="5"/>
    </row>
    <row r="8" spans="1:8" ht="21" thickBot="1" x14ac:dyDescent="0.35">
      <c r="A8" s="5"/>
      <c r="B8" s="7" t="s">
        <v>201</v>
      </c>
      <c r="C8" s="146" t="str">
        <f t="shared" ref="C8:G8" si="0">+C2</f>
        <v>1Q26</v>
      </c>
      <c r="D8" s="310" t="str">
        <f t="shared" si="0"/>
        <v>4Q25</v>
      </c>
      <c r="E8" s="311" t="str">
        <f t="shared" si="0"/>
        <v>Change
vs 4Q25</v>
      </c>
      <c r="F8" s="310" t="str">
        <f t="shared" si="0"/>
        <v>1Q25</v>
      </c>
      <c r="G8" s="311" t="str">
        <f t="shared" si="0"/>
        <v>Change
vs 1Q25</v>
      </c>
      <c r="H8" s="5"/>
    </row>
    <row r="9" spans="1:8" ht="15" thickBot="1" x14ac:dyDescent="0.35">
      <c r="A9" s="5"/>
      <c r="B9" s="89" t="s">
        <v>224</v>
      </c>
      <c r="C9" s="82">
        <v>4</v>
      </c>
      <c r="D9" s="83">
        <v>6</v>
      </c>
      <c r="E9" s="84">
        <v>-0.33333333333333337</v>
      </c>
      <c r="F9" s="83">
        <v>6</v>
      </c>
      <c r="G9" s="84">
        <v>-0.33333333333333337</v>
      </c>
      <c r="H9" s="5"/>
    </row>
    <row r="10" spans="1:8" x14ac:dyDescent="0.3">
      <c r="A10" s="5"/>
      <c r="B10" s="5"/>
      <c r="C10" s="5"/>
      <c r="D10" s="5"/>
      <c r="E10" s="5"/>
      <c r="F10" s="5"/>
      <c r="G10" s="5"/>
      <c r="H10" s="5"/>
    </row>
    <row r="11" spans="1:8"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M13"/>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20</v>
      </c>
      <c r="C2" s="146" t="str">
        <f>+'§3.2'!C2</f>
        <v>1Q26</v>
      </c>
      <c r="D2" s="310" t="str">
        <f>+'§3.2'!D2</f>
        <v>4Q25</v>
      </c>
      <c r="E2" s="311" t="str">
        <f>+'§3.2'!E2</f>
        <v>Change
vs 4Q25</v>
      </c>
      <c r="F2" s="310" t="str">
        <f>+'§3.2'!F2</f>
        <v>1Q25</v>
      </c>
      <c r="G2" s="311" t="str">
        <f>+'§3.2'!G2</f>
        <v>Change
vs 1Q25</v>
      </c>
      <c r="H2" s="5"/>
    </row>
    <row r="3" spans="1:8" ht="18.899999999999999" customHeight="1" x14ac:dyDescent="0.3">
      <c r="A3" s="5"/>
      <c r="B3" s="72" t="s">
        <v>21</v>
      </c>
      <c r="C3" s="43">
        <v>2552.9947638277672</v>
      </c>
      <c r="D3" s="44">
        <v>2545.232649157927</v>
      </c>
      <c r="E3" s="45" t="s">
        <v>250</v>
      </c>
      <c r="F3" s="44">
        <v>2558.1064328340021</v>
      </c>
      <c r="G3" s="45" t="s">
        <v>250</v>
      </c>
      <c r="H3" s="5"/>
    </row>
    <row r="4" spans="1:8" ht="18.899999999999999" customHeight="1" x14ac:dyDescent="0.3">
      <c r="A4" s="5"/>
      <c r="B4" s="86" t="s">
        <v>22</v>
      </c>
      <c r="C4" s="47">
        <v>1325.7036292649595</v>
      </c>
      <c r="D4" s="48">
        <v>1404.0860769382823</v>
      </c>
      <c r="E4" s="49">
        <v>-5.5824531672760247E-2</v>
      </c>
      <c r="F4" s="48">
        <v>1355.2590855664041</v>
      </c>
      <c r="G4" s="49">
        <v>-2.1807975033122484E-2</v>
      </c>
      <c r="H4" s="5"/>
    </row>
    <row r="5" spans="1:8" ht="18.899999999999999" customHeight="1" thickBot="1" x14ac:dyDescent="0.35">
      <c r="A5" s="5"/>
      <c r="B5" s="102" t="s">
        <v>23</v>
      </c>
      <c r="C5" s="103">
        <v>1227.191134562808</v>
      </c>
      <c r="D5" s="104">
        <v>1141.1465722196447</v>
      </c>
      <c r="E5" s="81">
        <v>7.540184971663888E-2</v>
      </c>
      <c r="F5" s="104">
        <v>1202.847347267598</v>
      </c>
      <c r="G5" s="81">
        <v>2.0238467791037218E-2</v>
      </c>
      <c r="H5" s="5"/>
    </row>
    <row r="6" spans="1:8" ht="6.9" customHeight="1" thickBot="1" x14ac:dyDescent="0.35">
      <c r="A6" s="5"/>
      <c r="B6" s="86"/>
      <c r="C6" s="105"/>
      <c r="D6" s="48"/>
      <c r="E6" s="49"/>
      <c r="F6" s="48"/>
      <c r="G6" s="49"/>
      <c r="H6" s="5"/>
    </row>
    <row r="7" spans="1:8" ht="18.899999999999999" customHeight="1" x14ac:dyDescent="0.3">
      <c r="A7" s="5"/>
      <c r="B7" s="106" t="s">
        <v>21</v>
      </c>
      <c r="C7" s="107">
        <v>2552.9947638277672</v>
      </c>
      <c r="D7" s="108">
        <v>2545.232649157927</v>
      </c>
      <c r="E7" s="109" t="s">
        <v>250</v>
      </c>
      <c r="F7" s="108">
        <v>2558.1064328340021</v>
      </c>
      <c r="G7" s="109" t="s">
        <v>250</v>
      </c>
      <c r="H7" s="5"/>
    </row>
    <row r="8" spans="1:8" ht="18.899999999999999" customHeight="1" x14ac:dyDescent="0.3">
      <c r="A8" s="5"/>
      <c r="B8" s="86" t="s">
        <v>24</v>
      </c>
      <c r="C8" s="47">
        <v>1480.8357202459247</v>
      </c>
      <c r="D8" s="48">
        <v>1555.3494567875991</v>
      </c>
      <c r="E8" s="49">
        <v>-4.7908035211311484E-2</v>
      </c>
      <c r="F8" s="48">
        <v>1515.7044260255223</v>
      </c>
      <c r="G8" s="49">
        <v>-2.3004950820807668E-2</v>
      </c>
      <c r="H8" s="5"/>
    </row>
    <row r="9" spans="1:8" ht="18.899999999999999" customHeight="1" thickBot="1" x14ac:dyDescent="0.35">
      <c r="A9" s="5"/>
      <c r="B9" s="102" t="s">
        <v>25</v>
      </c>
      <c r="C9" s="103">
        <v>5798.5</v>
      </c>
      <c r="D9" s="104">
        <v>5381</v>
      </c>
      <c r="E9" s="81">
        <v>7.7587808957442883E-2</v>
      </c>
      <c r="F9" s="104">
        <v>5655</v>
      </c>
      <c r="G9" s="81">
        <v>2.5375773651635791E-2</v>
      </c>
      <c r="H9" s="5"/>
    </row>
    <row r="10" spans="1:8" x14ac:dyDescent="0.3">
      <c r="A10" s="5"/>
      <c r="B10" s="5"/>
      <c r="C10" s="5"/>
      <c r="D10" s="5"/>
      <c r="E10" s="5"/>
      <c r="F10" s="5"/>
      <c r="G10" s="5"/>
      <c r="H10" s="5"/>
    </row>
    <row r="11" spans="1:8" x14ac:dyDescent="0.3"/>
    <row r="12" spans="1:8" x14ac:dyDescent="0.3"/>
    <row r="13" spans="1:8"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M7"/>
  <sheetViews>
    <sheetView showGridLines="0" workbookViewId="0">
      <selection activeCell="A8" sqref="A8:XFD9"/>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20</v>
      </c>
      <c r="C2" s="146" t="str">
        <f>+'§3.3'!C2</f>
        <v>1Q26</v>
      </c>
      <c r="D2" s="310" t="str">
        <f>+'§3.3'!D2</f>
        <v>4Q25</v>
      </c>
      <c r="E2" s="311" t="str">
        <f>+'§3.3'!E2</f>
        <v>Change
vs 4Q25</v>
      </c>
      <c r="F2" s="310" t="str">
        <f>+'§3.3'!F2</f>
        <v>1Q25</v>
      </c>
      <c r="G2" s="311" t="str">
        <f>+'§3.3'!G2</f>
        <v>Change
vs 1Q25</v>
      </c>
      <c r="H2" s="5"/>
    </row>
    <row r="3" spans="1:8" ht="18.899999999999999" customHeight="1" x14ac:dyDescent="0.3">
      <c r="A3" s="5"/>
      <c r="B3" s="106" t="s">
        <v>26</v>
      </c>
      <c r="C3" s="107">
        <v>1948.1168042299896</v>
      </c>
      <c r="D3" s="108">
        <v>2002.4236952601007</v>
      </c>
      <c r="E3" s="109">
        <v>-2.7120579505056752E-2</v>
      </c>
      <c r="F3" s="108">
        <v>1976.28452061178</v>
      </c>
      <c r="G3" s="109">
        <v>-1.425286495340794E-2</v>
      </c>
      <c r="H3" s="5"/>
    </row>
    <row r="4" spans="1:8" ht="18.899999999999999" customHeight="1" x14ac:dyDescent="0.3">
      <c r="A4" s="5"/>
      <c r="B4" s="86" t="s">
        <v>24</v>
      </c>
      <c r="C4" s="47">
        <v>1407.5166549948135</v>
      </c>
      <c r="D4" s="48">
        <v>1484.6854699865119</v>
      </c>
      <c r="E4" s="49">
        <v>-5.19765408577747E-2</v>
      </c>
      <c r="F4" s="48">
        <v>1442.2658693588558</v>
      </c>
      <c r="G4" s="49">
        <v>-2.4093487270477887E-2</v>
      </c>
      <c r="H4" s="5"/>
    </row>
    <row r="5" spans="1:8" ht="18.899999999999999" customHeight="1" thickBot="1" x14ac:dyDescent="0.35">
      <c r="A5" s="5"/>
      <c r="B5" s="102" t="s">
        <v>25</v>
      </c>
      <c r="C5" s="103">
        <v>2863</v>
      </c>
      <c r="D5" s="104">
        <v>2779</v>
      </c>
      <c r="E5" s="81">
        <v>3.0226700251889227E-2</v>
      </c>
      <c r="F5" s="104">
        <v>2848</v>
      </c>
      <c r="G5" s="81">
        <v>5.2668539325841923E-3</v>
      </c>
      <c r="H5" s="5"/>
    </row>
    <row r="6" spans="1:8" x14ac:dyDescent="0.3">
      <c r="A6" s="5"/>
      <c r="B6" s="5"/>
      <c r="C6" s="5"/>
      <c r="D6" s="5"/>
      <c r="E6" s="5"/>
      <c r="F6" s="5"/>
      <c r="G6" s="5"/>
      <c r="H6" s="5"/>
    </row>
    <row r="7" spans="1:8"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M14"/>
  <sheetViews>
    <sheetView showGridLines="0" workbookViewId="0">
      <selection activeCell="I2" sqref="I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5"/>
      <c r="B1" s="5"/>
      <c r="C1" s="5"/>
      <c r="D1" s="5"/>
      <c r="E1" s="5"/>
      <c r="F1" s="5"/>
      <c r="G1" s="5"/>
      <c r="H1" s="5"/>
    </row>
    <row r="2" spans="1:8" ht="35.25" customHeight="1" thickBot="1" x14ac:dyDescent="0.35">
      <c r="A2" s="5"/>
      <c r="B2" s="7" t="s">
        <v>27</v>
      </c>
      <c r="C2" s="146" t="s">
        <v>237</v>
      </c>
      <c r="D2" s="71" t="s">
        <v>238</v>
      </c>
      <c r="E2" s="71" t="s">
        <v>239</v>
      </c>
      <c r="F2" s="71" t="s">
        <v>205</v>
      </c>
      <c r="G2" s="71" t="s">
        <v>240</v>
      </c>
      <c r="H2" s="5"/>
    </row>
    <row r="3" spans="1:8" ht="18.899999999999999" customHeight="1" x14ac:dyDescent="0.3">
      <c r="A3" s="5"/>
      <c r="B3" s="110" t="s">
        <v>51</v>
      </c>
      <c r="C3" s="47">
        <v>2576.0000000000005</v>
      </c>
      <c r="D3" s="48">
        <v>1804.9999999999964</v>
      </c>
      <c r="E3" s="49">
        <v>0.42714681440443525</v>
      </c>
      <c r="F3" s="48">
        <v>2451</v>
      </c>
      <c r="G3" s="49">
        <v>5.0999592003264205E-2</v>
      </c>
      <c r="H3" s="5"/>
    </row>
    <row r="4" spans="1:8" ht="23.4" customHeight="1" x14ac:dyDescent="0.3">
      <c r="A4" s="5"/>
      <c r="B4" s="111" t="s">
        <v>28</v>
      </c>
      <c r="C4" s="47">
        <v>138.99999999999997</v>
      </c>
      <c r="D4" s="48">
        <v>211</v>
      </c>
      <c r="E4" s="49">
        <v>-0.34123222748815174</v>
      </c>
      <c r="F4" s="48">
        <v>150</v>
      </c>
      <c r="G4" s="49">
        <v>-7.3333333333333472E-2</v>
      </c>
      <c r="H4" s="5"/>
    </row>
    <row r="5" spans="1:8" ht="18.899999999999999" customHeight="1" x14ac:dyDescent="0.3">
      <c r="A5" s="5"/>
      <c r="B5" s="54" t="s">
        <v>202</v>
      </c>
      <c r="C5" s="55">
        <v>0.49534065023814444</v>
      </c>
      <c r="D5" s="56">
        <v>0.51667677380230526</v>
      </c>
      <c r="E5" s="53">
        <v>0</v>
      </c>
      <c r="F5" s="56">
        <v>0.49428571428571427</v>
      </c>
      <c r="G5" s="53">
        <v>0</v>
      </c>
      <c r="H5" s="5"/>
    </row>
    <row r="6" spans="1:8" ht="6.9" customHeight="1" x14ac:dyDescent="0.3">
      <c r="A6" s="5"/>
      <c r="B6" s="112"/>
      <c r="C6" s="113"/>
      <c r="D6" s="114"/>
      <c r="E6" s="115"/>
      <c r="F6" s="114"/>
      <c r="G6" s="115"/>
      <c r="H6" s="5"/>
    </row>
    <row r="7" spans="1:8" ht="18.899999999999999" customHeight="1" x14ac:dyDescent="0.3">
      <c r="A7" s="5"/>
      <c r="B7" s="54" t="s">
        <v>203</v>
      </c>
      <c r="C7" s="51">
        <v>2724</v>
      </c>
      <c r="D7" s="52">
        <v>1905</v>
      </c>
      <c r="E7" s="53">
        <v>0.42992125984251972</v>
      </c>
      <c r="F7" s="52">
        <v>2684</v>
      </c>
      <c r="G7" s="53">
        <v>1.4903129657227954E-2</v>
      </c>
      <c r="H7" s="5"/>
    </row>
    <row r="8" spans="1:8" ht="18.899999999999999" customHeight="1" x14ac:dyDescent="0.3">
      <c r="A8" s="5"/>
      <c r="B8" s="62" t="s">
        <v>192</v>
      </c>
      <c r="C8" s="51">
        <v>-227</v>
      </c>
      <c r="D8" s="52">
        <v>-530</v>
      </c>
      <c r="E8" s="53" t="s">
        <v>249</v>
      </c>
      <c r="F8" s="52">
        <v>116</v>
      </c>
      <c r="G8" s="53" t="s">
        <v>249</v>
      </c>
      <c r="H8" s="5"/>
    </row>
    <row r="9" spans="1:8" ht="18.899999999999999" customHeight="1" x14ac:dyDescent="0.3">
      <c r="A9" s="5"/>
      <c r="B9" s="62" t="s">
        <v>204</v>
      </c>
      <c r="C9" s="51">
        <v>2497</v>
      </c>
      <c r="D9" s="52">
        <v>1375</v>
      </c>
      <c r="E9" s="53">
        <v>0.81600000000000006</v>
      </c>
      <c r="F9" s="52">
        <v>2800</v>
      </c>
      <c r="G9" s="53">
        <v>-0.10821428571428571</v>
      </c>
      <c r="H9" s="5"/>
    </row>
    <row r="10" spans="1:8" ht="6.9" customHeight="1" x14ac:dyDescent="0.3">
      <c r="A10" s="5"/>
      <c r="B10" s="116"/>
      <c r="C10" s="117"/>
      <c r="D10" s="117"/>
      <c r="E10" s="118"/>
      <c r="F10" s="117"/>
      <c r="G10" s="118"/>
      <c r="H10" s="5"/>
    </row>
    <row r="11" spans="1:8" ht="18.899999999999999" customHeight="1" x14ac:dyDescent="0.3">
      <c r="A11" s="5"/>
      <c r="B11" s="64" t="s">
        <v>194</v>
      </c>
      <c r="C11" s="51">
        <v>4564</v>
      </c>
      <c r="D11" s="119">
        <v>3611</v>
      </c>
      <c r="E11" s="53">
        <v>0.26391581279423981</v>
      </c>
      <c r="F11" s="119">
        <v>4291</v>
      </c>
      <c r="G11" s="53">
        <v>6.3621533442087985E-2</v>
      </c>
      <c r="H11" s="5"/>
    </row>
    <row r="12" spans="1:8" ht="18.899999999999999" customHeight="1" thickBot="1" x14ac:dyDescent="0.35">
      <c r="A12" s="5"/>
      <c r="B12" s="65" t="s">
        <v>128</v>
      </c>
      <c r="C12" s="66">
        <v>2969</v>
      </c>
      <c r="D12" s="67">
        <v>3821</v>
      </c>
      <c r="E12" s="68">
        <v>-0.22297827793771263</v>
      </c>
      <c r="F12" s="67">
        <v>3266</v>
      </c>
      <c r="G12" s="68">
        <v>-9.0936925903245536E-2</v>
      </c>
      <c r="H12" s="5"/>
    </row>
    <row r="13" spans="1:8" x14ac:dyDescent="0.3">
      <c r="A13" s="5"/>
      <c r="B13" s="5"/>
      <c r="C13" s="5"/>
      <c r="D13" s="5"/>
      <c r="E13" s="5"/>
      <c r="F13" s="5"/>
      <c r="G13" s="5"/>
      <c r="H13" s="5"/>
    </row>
    <row r="14" spans="1:8"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M12"/>
  <sheetViews>
    <sheetView showGridLines="0" workbookViewId="0">
      <selection activeCell="C7" sqref="C7:G7"/>
    </sheetView>
  </sheetViews>
  <sheetFormatPr defaultColWidth="0" defaultRowHeight="14.4" zeroHeight="1" x14ac:dyDescent="0.3"/>
  <cols>
    <col min="1" max="1" width="2.5546875" customWidth="1"/>
    <col min="2" max="2" width="50.6640625" customWidth="1"/>
    <col min="3" max="3" width="9.109375" customWidth="1"/>
    <col min="4" max="7" width="9.109375" style="125" customWidth="1"/>
    <col min="8" max="8" width="2.5546875" customWidth="1"/>
    <col min="9" max="9" width="9.109375" customWidth="1"/>
    <col min="10" max="13" width="0" hidden="1" customWidth="1"/>
    <col min="14" max="16384" width="9.109375" hidden="1"/>
  </cols>
  <sheetData>
    <row r="1" spans="1:8" x14ac:dyDescent="0.3">
      <c r="A1" s="5"/>
      <c r="B1" s="5"/>
      <c r="C1" s="5"/>
      <c r="D1" s="124"/>
      <c r="E1" s="124"/>
      <c r="F1" s="124"/>
      <c r="G1" s="124"/>
      <c r="H1" s="5"/>
    </row>
    <row r="2" spans="1:8" ht="35.25" customHeight="1" thickBot="1" x14ac:dyDescent="0.35">
      <c r="A2" s="5"/>
      <c r="B2" s="7" t="s">
        <v>29</v>
      </c>
      <c r="C2" s="146" t="s">
        <v>237</v>
      </c>
      <c r="D2" s="71" t="s">
        <v>238</v>
      </c>
      <c r="E2" s="71" t="s">
        <v>239</v>
      </c>
      <c r="F2" s="71" t="s">
        <v>205</v>
      </c>
      <c r="G2" s="71" t="s">
        <v>240</v>
      </c>
      <c r="H2" s="5"/>
    </row>
    <row r="3" spans="1:8" ht="18.899999999999999" customHeight="1" x14ac:dyDescent="0.3">
      <c r="A3" s="5"/>
      <c r="B3" s="106" t="s">
        <v>30</v>
      </c>
      <c r="C3" s="107">
        <v>605.17795959777777</v>
      </c>
      <c r="D3" s="108">
        <v>542.50895389782613</v>
      </c>
      <c r="E3" s="109">
        <v>0.11551699792176051</v>
      </c>
      <c r="F3" s="108">
        <v>581.82191222222218</v>
      </c>
      <c r="G3" s="109">
        <v>4.0142949044921661E-2</v>
      </c>
      <c r="H3" s="5"/>
    </row>
    <row r="4" spans="1:8" ht="18.899999999999999" customHeight="1" x14ac:dyDescent="0.3">
      <c r="A4" s="5"/>
      <c r="B4" s="86" t="s">
        <v>24</v>
      </c>
      <c r="C4" s="47">
        <v>73.319065251111113</v>
      </c>
      <c r="D4" s="48">
        <v>70.363986801086952</v>
      </c>
      <c r="E4" s="49">
        <v>4.1997029792781859E-2</v>
      </c>
      <c r="F4" s="48">
        <v>73.93855666666667</v>
      </c>
      <c r="G4" s="49">
        <v>-8.3784623812496184E-3</v>
      </c>
      <c r="H4" s="5"/>
    </row>
    <row r="5" spans="1:8" ht="18.899999999999999" customHeight="1" thickBot="1" x14ac:dyDescent="0.35">
      <c r="A5" s="5"/>
      <c r="B5" s="102" t="s">
        <v>25</v>
      </c>
      <c r="C5" s="103">
        <v>2936</v>
      </c>
      <c r="D5" s="104">
        <v>2602</v>
      </c>
      <c r="E5" s="81">
        <v>0.12836279784780946</v>
      </c>
      <c r="F5" s="104">
        <v>2807</v>
      </c>
      <c r="G5" s="81">
        <v>4.5956537228357686E-2</v>
      </c>
      <c r="H5" s="5"/>
    </row>
    <row r="6" spans="1:8" x14ac:dyDescent="0.3">
      <c r="A6" s="5"/>
      <c r="B6" s="5"/>
      <c r="C6" s="5"/>
      <c r="D6" s="124"/>
      <c r="E6" s="124"/>
      <c r="F6" s="124"/>
      <c r="G6" s="124"/>
      <c r="H6" s="5"/>
    </row>
    <row r="7" spans="1:8" ht="35.25" customHeight="1" thickBot="1" x14ac:dyDescent="0.35">
      <c r="A7" s="5"/>
      <c r="B7" s="7" t="s">
        <v>31</v>
      </c>
      <c r="C7" s="146" t="s">
        <v>237</v>
      </c>
      <c r="D7" s="71" t="s">
        <v>238</v>
      </c>
      <c r="E7" s="71" t="s">
        <v>239</v>
      </c>
      <c r="F7" s="71" t="s">
        <v>205</v>
      </c>
      <c r="G7" s="71" t="s">
        <v>240</v>
      </c>
      <c r="H7" s="5"/>
    </row>
    <row r="8" spans="1:8" ht="18.899999999999999" customHeight="1" x14ac:dyDescent="0.3">
      <c r="A8" s="5"/>
      <c r="B8" s="106" t="s">
        <v>32</v>
      </c>
      <c r="C8" s="120">
        <v>12.378246381182688</v>
      </c>
      <c r="D8" s="121">
        <v>12.238020787445432</v>
      </c>
      <c r="E8" s="109">
        <v>1.1458192151553526E-2</v>
      </c>
      <c r="F8" s="121">
        <v>10.647696134533952</v>
      </c>
      <c r="G8" s="109">
        <v>0.16252813987018255</v>
      </c>
      <c r="H8" s="5"/>
    </row>
    <row r="9" spans="1:8" ht="23.4" customHeight="1" x14ac:dyDescent="0.3">
      <c r="A9" s="5"/>
      <c r="B9" s="86" t="s">
        <v>33</v>
      </c>
      <c r="C9" s="122">
        <v>4.1078422032534041</v>
      </c>
      <c r="D9" s="123">
        <v>3.878608364724526</v>
      </c>
      <c r="E9" s="49">
        <v>5.9102084297484758E-2</v>
      </c>
      <c r="F9" s="123">
        <v>4.0034416107556954</v>
      </c>
      <c r="G9" s="49">
        <v>2.6077710791940767E-2</v>
      </c>
      <c r="H9" s="5"/>
    </row>
    <row r="10" spans="1:8" ht="23.4" customHeight="1" thickBot="1" x14ac:dyDescent="0.35">
      <c r="A10" s="5"/>
      <c r="B10" s="102" t="s">
        <v>34</v>
      </c>
      <c r="C10" s="79">
        <v>10.91202657557692</v>
      </c>
      <c r="D10" s="80">
        <v>10.809974838076922</v>
      </c>
      <c r="E10" s="81">
        <v>9.4405157300212483E-3</v>
      </c>
      <c r="F10" s="80">
        <v>9.410402759423075</v>
      </c>
      <c r="G10" s="81">
        <v>0.15957062142214884</v>
      </c>
      <c r="H10" s="5"/>
    </row>
    <row r="11" spans="1:8" x14ac:dyDescent="0.3">
      <c r="A11" s="5"/>
      <c r="B11" s="5"/>
      <c r="C11" s="5"/>
      <c r="D11" s="124"/>
      <c r="E11" s="124"/>
      <c r="F11" s="124"/>
      <c r="G11" s="124"/>
      <c r="H11" s="5"/>
    </row>
    <row r="12" spans="1:8"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Disclaimer</vt:lpstr>
      <vt:lpstr>Page 1 Spreadsheet</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Results TotalEnergies - 1Q26 - Tables</dc:title>
  <dc:creator>TotalEnergies</dc:creator>
  <cp:lastModifiedBy>Antonin MANTZ</cp:lastModifiedBy>
  <dcterms:created xsi:type="dcterms:W3CDTF">2015-06-05T18:17:20Z</dcterms:created>
  <dcterms:modified xsi:type="dcterms:W3CDTF">2026-04-28T21:34:05Z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